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0.0"/>
    <numFmt numFmtId="167" formatCode="m&quot;/&quot;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8" customWidth="1" min="25" max="25"/>
    <col width="8" customWidth="1" min="26" max="26"/>
    <col width="8" customWidth="1" min="27" max="27"/>
    <col width="11" customWidth="1" min="28" max="28"/>
  </cols>
  <sheetData>
    <row r="1">
      <c r="A1" s="1" t="inlineStr">
        <is>
          <t>Rotating 8-hour 3-shift schedule</t>
        </is>
      </c>
    </row>
    <row r="2">
      <c r="A2" s="2" t="inlineStr">
        <is>
          <t>Three crews rotate forward each week: days (7 a.m. to 3 p.m.), then evenings (3 p.m. to 11 p.m.), then nights (11 p.m. to 7 a.m.). Monday to Friday.</t>
        </is>
      </c>
    </row>
    <row r="3">
      <c r="A3" s="3" t="inlineStr">
        <is>
          <t>Start date (day 1 of your workweek)</t>
        </is>
      </c>
      <c r="B3" s="4" t="n">
        <v>46391</v>
      </c>
    </row>
    <row r="4">
      <c r="A4" s="3" t="inlineStr">
        <is>
          <t>Hours per shift</t>
        </is>
      </c>
      <c r="B4" s="5" t="n">
        <v>8</v>
      </c>
    </row>
    <row r="6">
      <c r="A6" s="6" t="inlineStr">
        <is>
          <t>Crew</t>
        </is>
      </c>
      <c r="B6" s="6" t="inlineStr">
        <is>
          <t>Pattern (D, E, N; - = off)</t>
        </is>
      </c>
      <c r="C6" s="6" t="inlineStr">
        <is>
          <t>Offset (days)</t>
        </is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>
        <f>TEXT(Q7,"ddd")</f>
        <v/>
      </c>
      <c r="R6" s="6">
        <f>TEXT(R7,"ddd")</f>
        <v/>
      </c>
      <c r="S6" s="6">
        <f>TEXT(S7,"ddd")</f>
        <v/>
      </c>
      <c r="T6" s="6">
        <f>TEXT(T7,"ddd")</f>
        <v/>
      </c>
      <c r="U6" s="6">
        <f>TEXT(U7,"ddd")</f>
        <v/>
      </c>
      <c r="V6" s="6">
        <f>TEXT(V7,"ddd")</f>
        <v/>
      </c>
      <c r="W6" s="6">
        <f>TEXT(W7,"ddd")</f>
        <v/>
      </c>
      <c r="X6" s="6">
        <f>TEXT(X7,"ddd")</f>
        <v/>
      </c>
      <c r="Y6" s="6" t="inlineStr">
        <is>
          <t>Week 1 hours</t>
        </is>
      </c>
      <c r="Z6" s="6" t="inlineStr">
        <is>
          <t>Week 2 hours</t>
        </is>
      </c>
      <c r="AA6" s="6" t="inlineStr">
        <is>
          <t>Week 3 hours</t>
        </is>
      </c>
      <c r="AB6" s="6" t="inlineStr">
        <is>
          <t>FLSA overtime hours</t>
        </is>
      </c>
    </row>
    <row r="7">
      <c r="A7" s="6" t="inlineStr"/>
      <c r="B7" s="6" t="inlineStr"/>
      <c r="C7" s="6" t="inlineStr"/>
      <c r="D7" s="7">
        <f>$B$3+0</f>
        <v/>
      </c>
      <c r="E7" s="7">
        <f>$B$3+1</f>
        <v/>
      </c>
      <c r="F7" s="7">
        <f>$B$3+2</f>
        <v/>
      </c>
      <c r="G7" s="7">
        <f>$B$3+3</f>
        <v/>
      </c>
      <c r="H7" s="7">
        <f>$B$3+4</f>
        <v/>
      </c>
      <c r="I7" s="7">
        <f>$B$3+5</f>
        <v/>
      </c>
      <c r="J7" s="7">
        <f>$B$3+6</f>
        <v/>
      </c>
      <c r="K7" s="7">
        <f>$B$3+7</f>
        <v/>
      </c>
      <c r="L7" s="7">
        <f>$B$3+8</f>
        <v/>
      </c>
      <c r="M7" s="7">
        <f>$B$3+9</f>
        <v/>
      </c>
      <c r="N7" s="7">
        <f>$B$3+10</f>
        <v/>
      </c>
      <c r="O7" s="7">
        <f>$B$3+11</f>
        <v/>
      </c>
      <c r="P7" s="7">
        <f>$B$3+12</f>
        <v/>
      </c>
      <c r="Q7" s="7">
        <f>$B$3+13</f>
        <v/>
      </c>
      <c r="R7" s="7">
        <f>$B$3+14</f>
        <v/>
      </c>
      <c r="S7" s="7">
        <f>$B$3+15</f>
        <v/>
      </c>
      <c r="T7" s="7">
        <f>$B$3+16</f>
        <v/>
      </c>
      <c r="U7" s="7">
        <f>$B$3+17</f>
        <v/>
      </c>
      <c r="V7" s="7">
        <f>$B$3+18</f>
        <v/>
      </c>
      <c r="W7" s="7">
        <f>$B$3+19</f>
        <v/>
      </c>
      <c r="X7" s="7">
        <f>$B$3+20</f>
        <v/>
      </c>
      <c r="Y7" s="6" t="inlineStr"/>
      <c r="Z7" s="6" t="inlineStr"/>
      <c r="AA7" s="6" t="inlineStr"/>
      <c r="AB7" s="6" t="inlineStr">
        <is>
          <t>(over 40 each week)</t>
        </is>
      </c>
    </row>
    <row r="8">
      <c r="A8" s="8" t="inlineStr">
        <is>
          <t>Crew A</t>
        </is>
      </c>
      <c r="B8" s="9" t="inlineStr">
        <is>
          <t>DDDDD--EEEEE--NNNNN--</t>
        </is>
      </c>
      <c r="C8" s="10" t="n">
        <v>0</v>
      </c>
      <c r="D8" s="10">
        <f>IF($B8="","",MID($B8,MOD(D$7-$B$3+$C8,LEN($B8))+1,1))</f>
        <v/>
      </c>
      <c r="E8" s="10">
        <f>IF($B8="","",MID($B8,MOD(E$7-$B$3+$C8,LEN($B8))+1,1))</f>
        <v/>
      </c>
      <c r="F8" s="10">
        <f>IF($B8="","",MID($B8,MOD(F$7-$B$3+$C8,LEN($B8))+1,1))</f>
        <v/>
      </c>
      <c r="G8" s="10">
        <f>IF($B8="","",MID($B8,MOD(G$7-$B$3+$C8,LEN($B8))+1,1))</f>
        <v/>
      </c>
      <c r="H8" s="10">
        <f>IF($B8="","",MID($B8,MOD(H$7-$B$3+$C8,LEN($B8))+1,1))</f>
        <v/>
      </c>
      <c r="I8" s="10">
        <f>IF($B8="","",MID($B8,MOD(I$7-$B$3+$C8,LEN($B8))+1,1))</f>
        <v/>
      </c>
      <c r="J8" s="10">
        <f>IF($B8="","",MID($B8,MOD(J$7-$B$3+$C8,LEN($B8))+1,1))</f>
        <v/>
      </c>
      <c r="K8" s="10">
        <f>IF($B8="","",MID($B8,MOD(K$7-$B$3+$C8,LEN($B8))+1,1))</f>
        <v/>
      </c>
      <c r="L8" s="10">
        <f>IF($B8="","",MID($B8,MOD(L$7-$B$3+$C8,LEN($B8))+1,1))</f>
        <v/>
      </c>
      <c r="M8" s="10">
        <f>IF($B8="","",MID($B8,MOD(M$7-$B$3+$C8,LEN($B8))+1,1))</f>
        <v/>
      </c>
      <c r="N8" s="10">
        <f>IF($B8="","",MID($B8,MOD(N$7-$B$3+$C8,LEN($B8))+1,1))</f>
        <v/>
      </c>
      <c r="O8" s="10">
        <f>IF($B8="","",MID($B8,MOD(O$7-$B$3+$C8,LEN($B8))+1,1))</f>
        <v/>
      </c>
      <c r="P8" s="10">
        <f>IF($B8="","",MID($B8,MOD(P$7-$B$3+$C8,LEN($B8))+1,1))</f>
        <v/>
      </c>
      <c r="Q8" s="10">
        <f>IF($B8="","",MID($B8,MOD(Q$7-$B$3+$C8,LEN($B8))+1,1))</f>
        <v/>
      </c>
      <c r="R8" s="10">
        <f>IF($B8="","",MID($B8,MOD(R$7-$B$3+$C8,LEN($B8))+1,1))</f>
        <v/>
      </c>
      <c r="S8" s="10">
        <f>IF($B8="","",MID($B8,MOD(S$7-$B$3+$C8,LEN($B8))+1,1))</f>
        <v/>
      </c>
      <c r="T8" s="10">
        <f>IF($B8="","",MID($B8,MOD(T$7-$B$3+$C8,LEN($B8))+1,1))</f>
        <v/>
      </c>
      <c r="U8" s="10">
        <f>IF($B8="","",MID($B8,MOD(U$7-$B$3+$C8,LEN($B8))+1,1))</f>
        <v/>
      </c>
      <c r="V8" s="10">
        <f>IF($B8="","",MID($B8,MOD(V$7-$B$3+$C8,LEN($B8))+1,1))</f>
        <v/>
      </c>
      <c r="W8" s="10">
        <f>IF($B8="","",MID($B8,MOD(W$7-$B$3+$C8,LEN($B8))+1,1))</f>
        <v/>
      </c>
      <c r="X8" s="10">
        <f>IF($B8="","",MID($B8,MOD(X$7-$B$3+$C8,LEN($B8))+1,1))</f>
        <v/>
      </c>
      <c r="Y8" s="11">
        <f>(COUNTIF(D8:J8,"D")+COUNTIF(D8:J8,"E")+COUNTIF(D8:J8,"N"))*$B$4</f>
        <v/>
      </c>
      <c r="Z8" s="11">
        <f>(COUNTIF(K8:Q8,"D")+COUNTIF(K8:Q8,"E")+COUNTIF(K8:Q8,"N"))*$B$4</f>
        <v/>
      </c>
      <c r="AA8" s="11">
        <f>(COUNTIF(R8:X8,"D")+COUNTIF(R8:X8,"E")+COUNTIF(R8:X8,"N"))*$B$4</f>
        <v/>
      </c>
      <c r="AB8" s="11">
        <f>MAX(0,Y8-40)+MAX(0,Z8-40)+MAX(0,AA8-40)</f>
        <v/>
      </c>
    </row>
    <row r="9">
      <c r="A9" s="8" t="inlineStr">
        <is>
          <t>Crew B</t>
        </is>
      </c>
      <c r="B9" s="9" t="inlineStr">
        <is>
          <t>DDDDD--EEEEE--NNNNN--</t>
        </is>
      </c>
      <c r="C9" s="10" t="n">
        <v>14</v>
      </c>
      <c r="D9" s="10">
        <f>IF($B9="","",MID($B9,MOD(D$7-$B$3+$C9,LEN($B9))+1,1))</f>
        <v/>
      </c>
      <c r="E9" s="10">
        <f>IF($B9="","",MID($B9,MOD(E$7-$B$3+$C9,LEN($B9))+1,1))</f>
        <v/>
      </c>
      <c r="F9" s="10">
        <f>IF($B9="","",MID($B9,MOD(F$7-$B$3+$C9,LEN($B9))+1,1))</f>
        <v/>
      </c>
      <c r="G9" s="10">
        <f>IF($B9="","",MID($B9,MOD(G$7-$B$3+$C9,LEN($B9))+1,1))</f>
        <v/>
      </c>
      <c r="H9" s="10">
        <f>IF($B9="","",MID($B9,MOD(H$7-$B$3+$C9,LEN($B9))+1,1))</f>
        <v/>
      </c>
      <c r="I9" s="10">
        <f>IF($B9="","",MID($B9,MOD(I$7-$B$3+$C9,LEN($B9))+1,1))</f>
        <v/>
      </c>
      <c r="J9" s="10">
        <f>IF($B9="","",MID($B9,MOD(J$7-$B$3+$C9,LEN($B9))+1,1))</f>
        <v/>
      </c>
      <c r="K9" s="10">
        <f>IF($B9="","",MID($B9,MOD(K$7-$B$3+$C9,LEN($B9))+1,1))</f>
        <v/>
      </c>
      <c r="L9" s="10">
        <f>IF($B9="","",MID($B9,MOD(L$7-$B$3+$C9,LEN($B9))+1,1))</f>
        <v/>
      </c>
      <c r="M9" s="10">
        <f>IF($B9="","",MID($B9,MOD(M$7-$B$3+$C9,LEN($B9))+1,1))</f>
        <v/>
      </c>
      <c r="N9" s="10">
        <f>IF($B9="","",MID($B9,MOD(N$7-$B$3+$C9,LEN($B9))+1,1))</f>
        <v/>
      </c>
      <c r="O9" s="10">
        <f>IF($B9="","",MID($B9,MOD(O$7-$B$3+$C9,LEN($B9))+1,1))</f>
        <v/>
      </c>
      <c r="P9" s="10">
        <f>IF($B9="","",MID($B9,MOD(P$7-$B$3+$C9,LEN($B9))+1,1))</f>
        <v/>
      </c>
      <c r="Q9" s="10">
        <f>IF($B9="","",MID($B9,MOD(Q$7-$B$3+$C9,LEN($B9))+1,1))</f>
        <v/>
      </c>
      <c r="R9" s="10">
        <f>IF($B9="","",MID($B9,MOD(R$7-$B$3+$C9,LEN($B9))+1,1))</f>
        <v/>
      </c>
      <c r="S9" s="10">
        <f>IF($B9="","",MID($B9,MOD(S$7-$B$3+$C9,LEN($B9))+1,1))</f>
        <v/>
      </c>
      <c r="T9" s="10">
        <f>IF($B9="","",MID($B9,MOD(T$7-$B$3+$C9,LEN($B9))+1,1))</f>
        <v/>
      </c>
      <c r="U9" s="10">
        <f>IF($B9="","",MID($B9,MOD(U$7-$B$3+$C9,LEN($B9))+1,1))</f>
        <v/>
      </c>
      <c r="V9" s="10">
        <f>IF($B9="","",MID($B9,MOD(V$7-$B$3+$C9,LEN($B9))+1,1))</f>
        <v/>
      </c>
      <c r="W9" s="10">
        <f>IF($B9="","",MID($B9,MOD(W$7-$B$3+$C9,LEN($B9))+1,1))</f>
        <v/>
      </c>
      <c r="X9" s="10">
        <f>IF($B9="","",MID($B9,MOD(X$7-$B$3+$C9,LEN($B9))+1,1))</f>
        <v/>
      </c>
      <c r="Y9" s="11">
        <f>(COUNTIF(D9:J9,"D")+COUNTIF(D9:J9,"E")+COUNTIF(D9:J9,"N"))*$B$4</f>
        <v/>
      </c>
      <c r="Z9" s="11">
        <f>(COUNTIF(K9:Q9,"D")+COUNTIF(K9:Q9,"E")+COUNTIF(K9:Q9,"N"))*$B$4</f>
        <v/>
      </c>
      <c r="AA9" s="11">
        <f>(COUNTIF(R9:X9,"D")+COUNTIF(R9:X9,"E")+COUNTIF(R9:X9,"N"))*$B$4</f>
        <v/>
      </c>
      <c r="AB9" s="11">
        <f>MAX(0,Y9-40)+MAX(0,Z9-40)+MAX(0,AA9-40)</f>
        <v/>
      </c>
    </row>
    <row r="10">
      <c r="A10" s="8" t="inlineStr">
        <is>
          <t>Crew C</t>
        </is>
      </c>
      <c r="B10" s="9" t="inlineStr">
        <is>
          <t>DDDDD--EEEEE--NNNNN--</t>
        </is>
      </c>
      <c r="C10" s="10" t="n">
        <v>7</v>
      </c>
      <c r="D10" s="10">
        <f>IF($B10="","",MID($B10,MOD(D$7-$B$3+$C10,LEN($B10))+1,1))</f>
        <v/>
      </c>
      <c r="E10" s="10">
        <f>IF($B10="","",MID($B10,MOD(E$7-$B$3+$C10,LEN($B10))+1,1))</f>
        <v/>
      </c>
      <c r="F10" s="10">
        <f>IF($B10="","",MID($B10,MOD(F$7-$B$3+$C10,LEN($B10))+1,1))</f>
        <v/>
      </c>
      <c r="G10" s="10">
        <f>IF($B10="","",MID($B10,MOD(G$7-$B$3+$C10,LEN($B10))+1,1))</f>
        <v/>
      </c>
      <c r="H10" s="10">
        <f>IF($B10="","",MID($B10,MOD(H$7-$B$3+$C10,LEN($B10))+1,1))</f>
        <v/>
      </c>
      <c r="I10" s="10">
        <f>IF($B10="","",MID($B10,MOD(I$7-$B$3+$C10,LEN($B10))+1,1))</f>
        <v/>
      </c>
      <c r="J10" s="10">
        <f>IF($B10="","",MID($B10,MOD(J$7-$B$3+$C10,LEN($B10))+1,1))</f>
        <v/>
      </c>
      <c r="K10" s="10">
        <f>IF($B10="","",MID($B10,MOD(K$7-$B$3+$C10,LEN($B10))+1,1))</f>
        <v/>
      </c>
      <c r="L10" s="10">
        <f>IF($B10="","",MID($B10,MOD(L$7-$B$3+$C10,LEN($B10))+1,1))</f>
        <v/>
      </c>
      <c r="M10" s="10">
        <f>IF($B10="","",MID($B10,MOD(M$7-$B$3+$C10,LEN($B10))+1,1))</f>
        <v/>
      </c>
      <c r="N10" s="10">
        <f>IF($B10="","",MID($B10,MOD(N$7-$B$3+$C10,LEN($B10))+1,1))</f>
        <v/>
      </c>
      <c r="O10" s="10">
        <f>IF($B10="","",MID($B10,MOD(O$7-$B$3+$C10,LEN($B10))+1,1))</f>
        <v/>
      </c>
      <c r="P10" s="10">
        <f>IF($B10="","",MID($B10,MOD(P$7-$B$3+$C10,LEN($B10))+1,1))</f>
        <v/>
      </c>
      <c r="Q10" s="10">
        <f>IF($B10="","",MID($B10,MOD(Q$7-$B$3+$C10,LEN($B10))+1,1))</f>
        <v/>
      </c>
      <c r="R10" s="10">
        <f>IF($B10="","",MID($B10,MOD(R$7-$B$3+$C10,LEN($B10))+1,1))</f>
        <v/>
      </c>
      <c r="S10" s="10">
        <f>IF($B10="","",MID($B10,MOD(S$7-$B$3+$C10,LEN($B10))+1,1))</f>
        <v/>
      </c>
      <c r="T10" s="10">
        <f>IF($B10="","",MID($B10,MOD(T$7-$B$3+$C10,LEN($B10))+1,1))</f>
        <v/>
      </c>
      <c r="U10" s="10">
        <f>IF($B10="","",MID($B10,MOD(U$7-$B$3+$C10,LEN($B10))+1,1))</f>
        <v/>
      </c>
      <c r="V10" s="10">
        <f>IF($B10="","",MID($B10,MOD(V$7-$B$3+$C10,LEN($B10))+1,1))</f>
        <v/>
      </c>
      <c r="W10" s="10">
        <f>IF($B10="","",MID($B10,MOD(W$7-$B$3+$C10,LEN($B10))+1,1))</f>
        <v/>
      </c>
      <c r="X10" s="10">
        <f>IF($B10="","",MID($B10,MOD(X$7-$B$3+$C10,LEN($B10))+1,1))</f>
        <v/>
      </c>
      <c r="Y10" s="11">
        <f>(COUNTIF(D10:J10,"D")+COUNTIF(D10:J10,"E")+COUNTIF(D10:J10,"N"))*$B$4</f>
        <v/>
      </c>
      <c r="Z10" s="11">
        <f>(COUNTIF(K10:Q10,"D")+COUNTIF(K10:Q10,"E")+COUNTIF(K10:Q10,"N"))*$B$4</f>
        <v/>
      </c>
      <c r="AA10" s="11">
        <f>(COUNTIF(R10:X10,"D")+COUNTIF(R10:X10,"E")+COUNTIF(R10:X10,"N"))*$B$4</f>
        <v/>
      </c>
      <c r="AB10" s="11">
        <f>MAX(0,Y10-40)+MAX(0,Z10-40)+MAX(0,AA10-40)</f>
        <v/>
      </c>
    </row>
    <row r="11">
      <c r="A11" s="12" t="inlineStr">
        <is>
          <t>Day shifts working</t>
        </is>
      </c>
      <c r="B11" s="13" t="inlineStr"/>
      <c r="C11" s="13" t="inlineStr"/>
      <c r="D11" s="11">
        <f>COUNTIF(D8:D10,"D")</f>
        <v/>
      </c>
      <c r="E11" s="11">
        <f>COUNTIF(E8:E10,"D")</f>
        <v/>
      </c>
      <c r="F11" s="11">
        <f>COUNTIF(F8:F10,"D")</f>
        <v/>
      </c>
      <c r="G11" s="11">
        <f>COUNTIF(G8:G10,"D")</f>
        <v/>
      </c>
      <c r="H11" s="11">
        <f>COUNTIF(H8:H10,"D")</f>
        <v/>
      </c>
      <c r="I11" s="11">
        <f>COUNTIF(I8:I10,"D")</f>
        <v/>
      </c>
      <c r="J11" s="11">
        <f>COUNTIF(J8:J10,"D")</f>
        <v/>
      </c>
      <c r="K11" s="11">
        <f>COUNTIF(K8:K10,"D")</f>
        <v/>
      </c>
      <c r="L11" s="11">
        <f>COUNTIF(L8:L10,"D")</f>
        <v/>
      </c>
      <c r="M11" s="11">
        <f>COUNTIF(M8:M10,"D")</f>
        <v/>
      </c>
      <c r="N11" s="11">
        <f>COUNTIF(N8:N10,"D")</f>
        <v/>
      </c>
      <c r="O11" s="11">
        <f>COUNTIF(O8:O10,"D")</f>
        <v/>
      </c>
      <c r="P11" s="11">
        <f>COUNTIF(P8:P10,"D")</f>
        <v/>
      </c>
      <c r="Q11" s="11">
        <f>COUNTIF(Q8:Q10,"D")</f>
        <v/>
      </c>
      <c r="R11" s="11">
        <f>COUNTIF(R8:R10,"D")</f>
        <v/>
      </c>
      <c r="S11" s="11">
        <f>COUNTIF(S8:S10,"D")</f>
        <v/>
      </c>
      <c r="T11" s="11">
        <f>COUNTIF(T8:T10,"D")</f>
        <v/>
      </c>
      <c r="U11" s="11">
        <f>COUNTIF(U8:U10,"D")</f>
        <v/>
      </c>
      <c r="V11" s="11">
        <f>COUNTIF(V8:V10,"D")</f>
        <v/>
      </c>
      <c r="W11" s="11">
        <f>COUNTIF(W8:W10,"D")</f>
        <v/>
      </c>
      <c r="X11" s="11">
        <f>COUNTIF(X8:X10,"D")</f>
        <v/>
      </c>
    </row>
    <row r="12">
      <c r="A12" s="12" t="inlineStr">
        <is>
          <t>Evening shifts working</t>
        </is>
      </c>
      <c r="B12" s="13" t="inlineStr"/>
      <c r="C12" s="13" t="inlineStr"/>
      <c r="D12" s="11">
        <f>COUNTIF(D8:D10,"E")</f>
        <v/>
      </c>
      <c r="E12" s="11">
        <f>COUNTIF(E8:E10,"E")</f>
        <v/>
      </c>
      <c r="F12" s="11">
        <f>COUNTIF(F8:F10,"E")</f>
        <v/>
      </c>
      <c r="G12" s="11">
        <f>COUNTIF(G8:G10,"E")</f>
        <v/>
      </c>
      <c r="H12" s="11">
        <f>COUNTIF(H8:H10,"E")</f>
        <v/>
      </c>
      <c r="I12" s="11">
        <f>COUNTIF(I8:I10,"E")</f>
        <v/>
      </c>
      <c r="J12" s="11">
        <f>COUNTIF(J8:J10,"E")</f>
        <v/>
      </c>
      <c r="K12" s="11">
        <f>COUNTIF(K8:K10,"E")</f>
        <v/>
      </c>
      <c r="L12" s="11">
        <f>COUNTIF(L8:L10,"E")</f>
        <v/>
      </c>
      <c r="M12" s="11">
        <f>COUNTIF(M8:M10,"E")</f>
        <v/>
      </c>
      <c r="N12" s="11">
        <f>COUNTIF(N8:N10,"E")</f>
        <v/>
      </c>
      <c r="O12" s="11">
        <f>COUNTIF(O8:O10,"E")</f>
        <v/>
      </c>
      <c r="P12" s="11">
        <f>COUNTIF(P8:P10,"E")</f>
        <v/>
      </c>
      <c r="Q12" s="11">
        <f>COUNTIF(Q8:Q10,"E")</f>
        <v/>
      </c>
      <c r="R12" s="11">
        <f>COUNTIF(R8:R10,"E")</f>
        <v/>
      </c>
      <c r="S12" s="11">
        <f>COUNTIF(S8:S10,"E")</f>
        <v/>
      </c>
      <c r="T12" s="11">
        <f>COUNTIF(T8:T10,"E")</f>
        <v/>
      </c>
      <c r="U12" s="11">
        <f>COUNTIF(U8:U10,"E")</f>
        <v/>
      </c>
      <c r="V12" s="11">
        <f>COUNTIF(V8:V10,"E")</f>
        <v/>
      </c>
      <c r="W12" s="11">
        <f>COUNTIF(W8:W10,"E")</f>
        <v/>
      </c>
      <c r="X12" s="11">
        <f>COUNTIF(X8:X10,"E")</f>
        <v/>
      </c>
    </row>
    <row r="13">
      <c r="A13" s="12" t="inlineStr">
        <is>
          <t>Night shifts working</t>
        </is>
      </c>
      <c r="B13" s="13" t="inlineStr"/>
      <c r="C13" s="13" t="inlineStr"/>
      <c r="D13" s="11">
        <f>COUNTIF(D8:D10,"N")</f>
        <v/>
      </c>
      <c r="E13" s="11">
        <f>COUNTIF(E8:E10,"N")</f>
        <v/>
      </c>
      <c r="F13" s="11">
        <f>COUNTIF(F8:F10,"N")</f>
        <v/>
      </c>
      <c r="G13" s="11">
        <f>COUNTIF(G8:G10,"N")</f>
        <v/>
      </c>
      <c r="H13" s="11">
        <f>COUNTIF(H8:H10,"N")</f>
        <v/>
      </c>
      <c r="I13" s="11">
        <f>COUNTIF(I8:I10,"N")</f>
        <v/>
      </c>
      <c r="J13" s="11">
        <f>COUNTIF(J8:J10,"N")</f>
        <v/>
      </c>
      <c r="K13" s="11">
        <f>COUNTIF(K8:K10,"N")</f>
        <v/>
      </c>
      <c r="L13" s="11">
        <f>COUNTIF(L8:L10,"N")</f>
        <v/>
      </c>
      <c r="M13" s="11">
        <f>COUNTIF(M8:M10,"N")</f>
        <v/>
      </c>
      <c r="N13" s="11">
        <f>COUNTIF(N8:N10,"N")</f>
        <v/>
      </c>
      <c r="O13" s="11">
        <f>COUNTIF(O8:O10,"N")</f>
        <v/>
      </c>
      <c r="P13" s="11">
        <f>COUNTIF(P8:P10,"N")</f>
        <v/>
      </c>
      <c r="Q13" s="11">
        <f>COUNTIF(Q8:Q10,"N")</f>
        <v/>
      </c>
      <c r="R13" s="11">
        <f>COUNTIF(R8:R10,"N")</f>
        <v/>
      </c>
      <c r="S13" s="11">
        <f>COUNTIF(S8:S10,"N")</f>
        <v/>
      </c>
      <c r="T13" s="11">
        <f>COUNTIF(T8:T10,"N")</f>
        <v/>
      </c>
      <c r="U13" s="11">
        <f>COUNTIF(U8:U10,"N")</f>
        <v/>
      </c>
      <c r="V13" s="11">
        <f>COUNTIF(V8:V10,"N")</f>
        <v/>
      </c>
      <c r="W13" s="11">
        <f>COUNTIF(W8:W10,"N")</f>
        <v/>
      </c>
      <c r="X13" s="11">
        <f>COUNTIF(X8:X10,"N")</f>
        <v/>
      </c>
    </row>
    <row r="15">
      <c r="A15" s="14" t="inlineStr">
        <is>
          <t>D = day, E = evening, N = night, - = off. Each crew works 40 hours a week with weekends off. Forward rotation (days, evenings, nights) is shown; set the offsets to change the order.</t>
        </is>
      </c>
    </row>
    <row r="17">
      <c r="A17" s="15" t="inlineStr">
        <is>
          <t>Free template from workzenly.com</t>
        </is>
      </c>
    </row>
  </sheetData>
  <conditionalFormatting sqref="D8:X10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2026-11-07T10:33:12Z</dcterms:created>
  <dcterms:modified xmlns:dcterms="http://purl.org/dc/terms/" xmlns:xsi="http://www.w3.org/2001/XMLSchema-instance" xsi:type="dcterms:W3CDTF">2026-11-07T10:33:12Z</dcterms:modified>
</cp:coreProperties>
</file>