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0.0"/>
    <numFmt numFmtId="167" formatCode="m&quot;/&quot;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9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5.4" customWidth="1" min="15" max="15"/>
    <col width="5.4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  <col width="9" customWidth="1" min="22" max="22"/>
  </cols>
  <sheetData>
    <row r="1">
      <c r="A1" s="1" t="inlineStr">
        <is>
          <t>12-hour nurse schedule (two weeks)</t>
        </is>
      </c>
    </row>
    <row r="2">
      <c r="A2" s="2" t="inlineStr">
        <is>
          <t>Unit: ____________   Codes: D = day 7a-7p, N = night 7p-7a, PTO, blank = off</t>
        </is>
      </c>
    </row>
    <row r="3">
      <c r="A3" s="3" t="inlineStr">
        <is>
          <t>Start date (day 1 of the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Name</t>
        </is>
      </c>
      <c r="B6" s="6" t="inlineStr">
        <is>
          <t>Role (RN, LPN, CNA)</t>
        </is>
      </c>
      <c r="C6" s="6">
        <f>TEXT(C7,"ddd")</f>
        <v/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 t="inlineStr">
        <is>
          <t>Week 1 shifts</t>
        </is>
      </c>
      <c r="R6" s="6" t="inlineStr">
        <is>
          <t>Week 2 shifts</t>
        </is>
      </c>
      <c r="S6" s="6" t="inlineStr">
        <is>
          <t>Week 1 hours</t>
        </is>
      </c>
      <c r="T6" s="6" t="inlineStr">
        <is>
          <t>Week 2 hours</t>
        </is>
      </c>
      <c r="U6" s="6" t="inlineStr">
        <is>
          <t>Overtime hours (FLSA, over 40 a week)</t>
        </is>
      </c>
      <c r="V6" s="6" t="inlineStr">
        <is>
          <t>14-day hours</t>
        </is>
      </c>
    </row>
    <row r="7">
      <c r="A7" s="6" t="inlineStr"/>
      <c r="B7" s="6" t="inlineStr"/>
      <c r="C7" s="7">
        <f>$B$3+0</f>
        <v/>
      </c>
      <c r="D7" s="7">
        <f>$B$3+1</f>
        <v/>
      </c>
      <c r="E7" s="7">
        <f>$B$3+2</f>
        <v/>
      </c>
      <c r="F7" s="7">
        <f>$B$3+3</f>
        <v/>
      </c>
      <c r="G7" s="7">
        <f>$B$3+4</f>
        <v/>
      </c>
      <c r="H7" s="7">
        <f>$B$3+5</f>
        <v/>
      </c>
      <c r="I7" s="7">
        <f>$B$3+6</f>
        <v/>
      </c>
      <c r="J7" s="7">
        <f>$B$3+7</f>
        <v/>
      </c>
      <c r="K7" s="7">
        <f>$B$3+8</f>
        <v/>
      </c>
      <c r="L7" s="7">
        <f>$B$3+9</f>
        <v/>
      </c>
      <c r="M7" s="7">
        <f>$B$3+10</f>
        <v/>
      </c>
      <c r="N7" s="7">
        <f>$B$3+11</f>
        <v/>
      </c>
      <c r="O7" s="7">
        <f>$B$3+12</f>
        <v/>
      </c>
      <c r="P7" s="7">
        <f>$B$3+13</f>
        <v/>
      </c>
      <c r="Q7" s="6" t="inlineStr"/>
      <c r="R7" s="6" t="inlineStr"/>
      <c r="S7" s="6" t="inlineStr"/>
      <c r="T7" s="6" t="inlineStr"/>
      <c r="U7" s="6" t="inlineStr"/>
      <c r="V7" s="6" t="inlineStr"/>
    </row>
    <row r="8">
      <c r="A8" s="8" t="inlineStr"/>
      <c r="B8" s="9" t="inlineStr"/>
      <c r="C8" s="9" t="inlineStr"/>
      <c r="D8" s="9" t="inlineStr"/>
      <c r="E8" s="9" t="inlineStr"/>
      <c r="F8" s="9" t="inlineStr"/>
      <c r="G8" s="9" t="inlineStr"/>
      <c r="H8" s="9" t="inlineStr"/>
      <c r="I8" s="9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10">
        <f>COUNTIF(C8:I8,"D")+COUNTIF(C8:I8,"N")</f>
        <v/>
      </c>
      <c r="R8" s="10">
        <f>COUNTIF(J8:P8,"D")+COUNTIF(J8:P8,"N")</f>
        <v/>
      </c>
      <c r="S8" s="10">
        <f>Q8*$B$4</f>
        <v/>
      </c>
      <c r="T8" s="10">
        <f>R8*$B$4</f>
        <v/>
      </c>
      <c r="U8" s="10">
        <f>MAX(0,S8-40)+MAX(0,T8-40)</f>
        <v/>
      </c>
      <c r="V8" s="10">
        <f>S8+T8</f>
        <v/>
      </c>
    </row>
    <row r="9">
      <c r="A9" s="8" t="inlineStr"/>
      <c r="B9" s="9" t="inlineStr"/>
      <c r="C9" s="11" t="inlineStr"/>
      <c r="D9" s="11" t="inlineStr"/>
      <c r="E9" s="11" t="inlineStr"/>
      <c r="F9" s="11" t="inlineStr"/>
      <c r="G9" s="11" t="inlineStr"/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0">
        <f>COUNTIF(C9:I9,"D")+COUNTIF(C9:I9,"N")</f>
        <v/>
      </c>
      <c r="R9" s="10">
        <f>COUNTIF(J9:P9,"D")+COUNTIF(J9:P9,"N")</f>
        <v/>
      </c>
      <c r="S9" s="10">
        <f>Q9*$B$4</f>
        <v/>
      </c>
      <c r="T9" s="10">
        <f>R9*$B$4</f>
        <v/>
      </c>
      <c r="U9" s="10">
        <f>MAX(0,S9-40)+MAX(0,T9-40)</f>
        <v/>
      </c>
      <c r="V9" s="10">
        <f>S9+T9</f>
        <v/>
      </c>
    </row>
    <row r="10">
      <c r="A10" s="8" t="inlineStr"/>
      <c r="B10" s="9" t="inlineStr"/>
      <c r="C10" s="9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  <c r="L10" s="9" t="inlineStr"/>
      <c r="M10" s="9" t="inlineStr"/>
      <c r="N10" s="9" t="inlineStr"/>
      <c r="O10" s="9" t="inlineStr"/>
      <c r="P10" s="9" t="inlineStr"/>
      <c r="Q10" s="10">
        <f>COUNTIF(C10:I10,"D")+COUNTIF(C10:I10,"N")</f>
        <v/>
      </c>
      <c r="R10" s="10">
        <f>COUNTIF(J10:P10,"D")+COUNTIF(J10:P10,"N")</f>
        <v/>
      </c>
      <c r="S10" s="10">
        <f>Q10*$B$4</f>
        <v/>
      </c>
      <c r="T10" s="10">
        <f>R10*$B$4</f>
        <v/>
      </c>
      <c r="U10" s="10">
        <f>MAX(0,S10-40)+MAX(0,T10-40)</f>
        <v/>
      </c>
      <c r="V10" s="10">
        <f>S10+T10</f>
        <v/>
      </c>
    </row>
    <row r="11">
      <c r="A11" s="8" t="inlineStr"/>
      <c r="B11" s="9" t="inlineStr"/>
      <c r="C11" s="11" t="inlineStr"/>
      <c r="D11" s="11" t="inlineStr"/>
      <c r="E11" s="11" t="inlineStr"/>
      <c r="F11" s="11" t="inlineStr"/>
      <c r="G11" s="11" t="inlineStr"/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0">
        <f>COUNTIF(C11:I11,"D")+COUNTIF(C11:I11,"N")</f>
        <v/>
      </c>
      <c r="R11" s="10">
        <f>COUNTIF(J11:P11,"D")+COUNTIF(J11:P11,"N")</f>
        <v/>
      </c>
      <c r="S11" s="10">
        <f>Q11*$B$4</f>
        <v/>
      </c>
      <c r="T11" s="10">
        <f>R11*$B$4</f>
        <v/>
      </c>
      <c r="U11" s="10">
        <f>MAX(0,S11-40)+MAX(0,T11-40)</f>
        <v/>
      </c>
      <c r="V11" s="10">
        <f>S11+T11</f>
        <v/>
      </c>
    </row>
    <row r="12">
      <c r="A12" s="8" t="inlineStr"/>
      <c r="B12" s="9" t="inlineStr"/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10">
        <f>COUNTIF(C12:I12,"D")+COUNTIF(C12:I12,"N")</f>
        <v/>
      </c>
      <c r="R12" s="10">
        <f>COUNTIF(J12:P12,"D")+COUNTIF(J12:P12,"N")</f>
        <v/>
      </c>
      <c r="S12" s="10">
        <f>Q12*$B$4</f>
        <v/>
      </c>
      <c r="T12" s="10">
        <f>R12*$B$4</f>
        <v/>
      </c>
      <c r="U12" s="10">
        <f>MAX(0,S12-40)+MAX(0,T12-40)</f>
        <v/>
      </c>
      <c r="V12" s="10">
        <f>S12+T12</f>
        <v/>
      </c>
    </row>
    <row r="13">
      <c r="A13" s="8" t="inlineStr"/>
      <c r="B13" s="9" t="inlineStr"/>
      <c r="C13" s="11" t="inlineStr"/>
      <c r="D13" s="11" t="inlineStr"/>
      <c r="E13" s="11" t="inlineStr"/>
      <c r="F13" s="11" t="inlineStr"/>
      <c r="G13" s="11" t="inlineStr"/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0">
        <f>COUNTIF(C13:I13,"D")+COUNTIF(C13:I13,"N")</f>
        <v/>
      </c>
      <c r="R13" s="10">
        <f>COUNTIF(J13:P13,"D")+COUNTIF(J13:P13,"N")</f>
        <v/>
      </c>
      <c r="S13" s="10">
        <f>Q13*$B$4</f>
        <v/>
      </c>
      <c r="T13" s="10">
        <f>R13*$B$4</f>
        <v/>
      </c>
      <c r="U13" s="10">
        <f>MAX(0,S13-40)+MAX(0,T13-40)</f>
        <v/>
      </c>
      <c r="V13" s="10">
        <f>S13+T13</f>
        <v/>
      </c>
    </row>
    <row r="14">
      <c r="A14" s="8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9" t="inlineStr"/>
      <c r="M14" s="9" t="inlineStr"/>
      <c r="N14" s="9" t="inlineStr"/>
      <c r="O14" s="9" t="inlineStr"/>
      <c r="P14" s="9" t="inlineStr"/>
      <c r="Q14" s="10">
        <f>COUNTIF(C14:I14,"D")+COUNTIF(C14:I14,"N")</f>
        <v/>
      </c>
      <c r="R14" s="10">
        <f>COUNTIF(J14:P14,"D")+COUNTIF(J14:P14,"N")</f>
        <v/>
      </c>
      <c r="S14" s="10">
        <f>Q14*$B$4</f>
        <v/>
      </c>
      <c r="T14" s="10">
        <f>R14*$B$4</f>
        <v/>
      </c>
      <c r="U14" s="10">
        <f>MAX(0,S14-40)+MAX(0,T14-40)</f>
        <v/>
      </c>
      <c r="V14" s="10">
        <f>S14+T14</f>
        <v/>
      </c>
    </row>
    <row r="15">
      <c r="A15" s="8" t="inlineStr"/>
      <c r="B15" s="9" t="inlineStr"/>
      <c r="C15" s="11" t="inlineStr"/>
      <c r="D15" s="11" t="inlineStr"/>
      <c r="E15" s="11" t="inlineStr"/>
      <c r="F15" s="11" t="inlineStr"/>
      <c r="G15" s="11" t="inlineStr"/>
      <c r="H15" s="11" t="inlineStr"/>
      <c r="I15" s="11" t="inlineStr"/>
      <c r="J15" s="11" t="inlineStr"/>
      <c r="K15" s="11" t="inlineStr"/>
      <c r="L15" s="11" t="inlineStr"/>
      <c r="M15" s="11" t="inlineStr"/>
      <c r="N15" s="11" t="inlineStr"/>
      <c r="O15" s="11" t="inlineStr"/>
      <c r="P15" s="11" t="inlineStr"/>
      <c r="Q15" s="10">
        <f>COUNTIF(C15:I15,"D")+COUNTIF(C15:I15,"N")</f>
        <v/>
      </c>
      <c r="R15" s="10">
        <f>COUNTIF(J15:P15,"D")+COUNTIF(J15:P15,"N")</f>
        <v/>
      </c>
      <c r="S15" s="10">
        <f>Q15*$B$4</f>
        <v/>
      </c>
      <c r="T15" s="10">
        <f>R15*$B$4</f>
        <v/>
      </c>
      <c r="U15" s="10">
        <f>MAX(0,S15-40)+MAX(0,T15-40)</f>
        <v/>
      </c>
      <c r="V15" s="10">
        <f>S15+T15</f>
        <v/>
      </c>
    </row>
    <row r="16">
      <c r="A16" s="8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  <c r="M16" s="9" t="inlineStr"/>
      <c r="N16" s="9" t="inlineStr"/>
      <c r="O16" s="9" t="inlineStr"/>
      <c r="P16" s="9" t="inlineStr"/>
      <c r="Q16" s="10">
        <f>COUNTIF(C16:I16,"D")+COUNTIF(C16:I16,"N")</f>
        <v/>
      </c>
      <c r="R16" s="10">
        <f>COUNTIF(J16:P16,"D")+COUNTIF(J16:P16,"N")</f>
        <v/>
      </c>
      <c r="S16" s="10">
        <f>Q16*$B$4</f>
        <v/>
      </c>
      <c r="T16" s="10">
        <f>R16*$B$4</f>
        <v/>
      </c>
      <c r="U16" s="10">
        <f>MAX(0,S16-40)+MAX(0,T16-40)</f>
        <v/>
      </c>
      <c r="V16" s="10">
        <f>S16+T16</f>
        <v/>
      </c>
    </row>
    <row r="17">
      <c r="A17" s="8" t="inlineStr"/>
      <c r="B17" s="9" t="inlineStr"/>
      <c r="C17" s="11" t="inlineStr"/>
      <c r="D17" s="11" t="inlineStr"/>
      <c r="E17" s="11" t="inlineStr"/>
      <c r="F17" s="11" t="inlineStr"/>
      <c r="G17" s="11" t="inlineStr"/>
      <c r="H17" s="11" t="inlineStr"/>
      <c r="I17" s="11" t="inlineStr"/>
      <c r="J17" s="11" t="inlineStr"/>
      <c r="K17" s="11" t="inlineStr"/>
      <c r="L17" s="11" t="inlineStr"/>
      <c r="M17" s="11" t="inlineStr"/>
      <c r="N17" s="11" t="inlineStr"/>
      <c r="O17" s="11" t="inlineStr"/>
      <c r="P17" s="11" t="inlineStr"/>
      <c r="Q17" s="10">
        <f>COUNTIF(C17:I17,"D")+COUNTIF(C17:I17,"N")</f>
        <v/>
      </c>
      <c r="R17" s="10">
        <f>COUNTIF(J17:P17,"D")+COUNTIF(J17:P17,"N")</f>
        <v/>
      </c>
      <c r="S17" s="10">
        <f>Q17*$B$4</f>
        <v/>
      </c>
      <c r="T17" s="10">
        <f>R17*$B$4</f>
        <v/>
      </c>
      <c r="U17" s="10">
        <f>MAX(0,S17-40)+MAX(0,T17-40)</f>
        <v/>
      </c>
      <c r="V17" s="10">
        <f>S17+T17</f>
        <v/>
      </c>
    </row>
    <row r="18">
      <c r="A18" s="8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  <c r="M18" s="9" t="inlineStr"/>
      <c r="N18" s="9" t="inlineStr"/>
      <c r="O18" s="9" t="inlineStr"/>
      <c r="P18" s="9" t="inlineStr"/>
      <c r="Q18" s="10">
        <f>COUNTIF(C18:I18,"D")+COUNTIF(C18:I18,"N")</f>
        <v/>
      </c>
      <c r="R18" s="10">
        <f>COUNTIF(J18:P18,"D")+COUNTIF(J18:P18,"N")</f>
        <v/>
      </c>
      <c r="S18" s="10">
        <f>Q18*$B$4</f>
        <v/>
      </c>
      <c r="T18" s="10">
        <f>R18*$B$4</f>
        <v/>
      </c>
      <c r="U18" s="10">
        <f>MAX(0,S18-40)+MAX(0,T18-40)</f>
        <v/>
      </c>
      <c r="V18" s="10">
        <f>S18+T18</f>
        <v/>
      </c>
    </row>
    <row r="19">
      <c r="A19" s="8" t="inlineStr"/>
      <c r="B19" s="9" t="inlineStr"/>
      <c r="C19" s="11" t="inlineStr"/>
      <c r="D19" s="11" t="inlineStr"/>
      <c r="E19" s="11" t="inlineStr"/>
      <c r="F19" s="11" t="inlineStr"/>
      <c r="G19" s="11" t="inlineStr"/>
      <c r="H19" s="11" t="inlineStr"/>
      <c r="I19" s="11" t="inlineStr"/>
      <c r="J19" s="11" t="inlineStr"/>
      <c r="K19" s="11" t="inlineStr"/>
      <c r="L19" s="11" t="inlineStr"/>
      <c r="M19" s="11" t="inlineStr"/>
      <c r="N19" s="11" t="inlineStr"/>
      <c r="O19" s="11" t="inlineStr"/>
      <c r="P19" s="11" t="inlineStr"/>
      <c r="Q19" s="10">
        <f>COUNTIF(C19:I19,"D")+COUNTIF(C19:I19,"N")</f>
        <v/>
      </c>
      <c r="R19" s="10">
        <f>COUNTIF(J19:P19,"D")+COUNTIF(J19:P19,"N")</f>
        <v/>
      </c>
      <c r="S19" s="10">
        <f>Q19*$B$4</f>
        <v/>
      </c>
      <c r="T19" s="10">
        <f>R19*$B$4</f>
        <v/>
      </c>
      <c r="U19" s="10">
        <f>MAX(0,S19-40)+MAX(0,T19-40)</f>
        <v/>
      </c>
      <c r="V19" s="10">
        <f>S19+T19</f>
        <v/>
      </c>
    </row>
    <row r="20">
      <c r="A20" s="8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  <c r="L20" s="9" t="inlineStr"/>
      <c r="M20" s="9" t="inlineStr"/>
      <c r="N20" s="9" t="inlineStr"/>
      <c r="O20" s="9" t="inlineStr"/>
      <c r="P20" s="9" t="inlineStr"/>
      <c r="Q20" s="10">
        <f>COUNTIF(C20:I20,"D")+COUNTIF(C20:I20,"N")</f>
        <v/>
      </c>
      <c r="R20" s="10">
        <f>COUNTIF(J20:P20,"D")+COUNTIF(J20:P20,"N")</f>
        <v/>
      </c>
      <c r="S20" s="10">
        <f>Q20*$B$4</f>
        <v/>
      </c>
      <c r="T20" s="10">
        <f>R20*$B$4</f>
        <v/>
      </c>
      <c r="U20" s="10">
        <f>MAX(0,S20-40)+MAX(0,T20-40)</f>
        <v/>
      </c>
      <c r="V20" s="10">
        <f>S20+T20</f>
        <v/>
      </c>
    </row>
    <row r="21">
      <c r="A21" s="8" t="inlineStr"/>
      <c r="B21" s="9" t="inlineStr"/>
      <c r="C21" s="11" t="inlineStr"/>
      <c r="D21" s="11" t="inlineStr"/>
      <c r="E21" s="11" t="inlineStr"/>
      <c r="F21" s="11" t="inlineStr"/>
      <c r="G21" s="11" t="inlineStr"/>
      <c r="H21" s="11" t="inlineStr"/>
      <c r="I21" s="11" t="inlineStr"/>
      <c r="J21" s="11" t="inlineStr"/>
      <c r="K21" s="11" t="inlineStr"/>
      <c r="L21" s="11" t="inlineStr"/>
      <c r="M21" s="11" t="inlineStr"/>
      <c r="N21" s="11" t="inlineStr"/>
      <c r="O21" s="11" t="inlineStr"/>
      <c r="P21" s="11" t="inlineStr"/>
      <c r="Q21" s="10">
        <f>COUNTIF(C21:I21,"D")+COUNTIF(C21:I21,"N")</f>
        <v/>
      </c>
      <c r="R21" s="10">
        <f>COUNTIF(J21:P21,"D")+COUNTIF(J21:P21,"N")</f>
        <v/>
      </c>
      <c r="S21" s="10">
        <f>Q21*$B$4</f>
        <v/>
      </c>
      <c r="T21" s="10">
        <f>R21*$B$4</f>
        <v/>
      </c>
      <c r="U21" s="10">
        <f>MAX(0,S21-40)+MAX(0,T21-40)</f>
        <v/>
      </c>
      <c r="V21" s="10">
        <f>S21+T21</f>
        <v/>
      </c>
    </row>
    <row r="22">
      <c r="A22" s="8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  <c r="L22" s="9" t="inlineStr"/>
      <c r="M22" s="9" t="inlineStr"/>
      <c r="N22" s="9" t="inlineStr"/>
      <c r="O22" s="9" t="inlineStr"/>
      <c r="P22" s="9" t="inlineStr"/>
      <c r="Q22" s="10">
        <f>COUNTIF(C22:I22,"D")+COUNTIF(C22:I22,"N")</f>
        <v/>
      </c>
      <c r="R22" s="10">
        <f>COUNTIF(J22:P22,"D")+COUNTIF(J22:P22,"N")</f>
        <v/>
      </c>
      <c r="S22" s="10">
        <f>Q22*$B$4</f>
        <v/>
      </c>
      <c r="T22" s="10">
        <f>R22*$B$4</f>
        <v/>
      </c>
      <c r="U22" s="10">
        <f>MAX(0,S22-40)+MAX(0,T22-40)</f>
        <v/>
      </c>
      <c r="V22" s="10">
        <f>S22+T22</f>
        <v/>
      </c>
    </row>
    <row r="23">
      <c r="A23" s="8" t="inlineStr"/>
      <c r="B23" s="9" t="inlineStr"/>
      <c r="C23" s="11" t="inlineStr"/>
      <c r="D23" s="11" t="inlineStr"/>
      <c r="E23" s="11" t="inlineStr"/>
      <c r="F23" s="11" t="inlineStr"/>
      <c r="G23" s="11" t="inlineStr"/>
      <c r="H23" s="11" t="inlineStr"/>
      <c r="I23" s="11" t="inlineStr"/>
      <c r="J23" s="11" t="inlineStr"/>
      <c r="K23" s="11" t="inlineStr"/>
      <c r="L23" s="11" t="inlineStr"/>
      <c r="M23" s="11" t="inlineStr"/>
      <c r="N23" s="11" t="inlineStr"/>
      <c r="O23" s="11" t="inlineStr"/>
      <c r="P23" s="11" t="inlineStr"/>
      <c r="Q23" s="10">
        <f>COUNTIF(C23:I23,"D")+COUNTIF(C23:I23,"N")</f>
        <v/>
      </c>
      <c r="R23" s="10">
        <f>COUNTIF(J23:P23,"D")+COUNTIF(J23:P23,"N")</f>
        <v/>
      </c>
      <c r="S23" s="10">
        <f>Q23*$B$4</f>
        <v/>
      </c>
      <c r="T23" s="10">
        <f>R23*$B$4</f>
        <v/>
      </c>
      <c r="U23" s="10">
        <f>MAX(0,S23-40)+MAX(0,T23-40)</f>
        <v/>
      </c>
      <c r="V23" s="10">
        <f>S23+T23</f>
        <v/>
      </c>
    </row>
    <row r="24">
      <c r="A24" s="8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  <c r="L24" s="9" t="inlineStr"/>
      <c r="M24" s="9" t="inlineStr"/>
      <c r="N24" s="9" t="inlineStr"/>
      <c r="O24" s="9" t="inlineStr"/>
      <c r="P24" s="9" t="inlineStr"/>
      <c r="Q24" s="10">
        <f>COUNTIF(C24:I24,"D")+COUNTIF(C24:I24,"N")</f>
        <v/>
      </c>
      <c r="R24" s="10">
        <f>COUNTIF(J24:P24,"D")+COUNTIF(J24:P24,"N")</f>
        <v/>
      </c>
      <c r="S24" s="10">
        <f>Q24*$B$4</f>
        <v/>
      </c>
      <c r="T24" s="10">
        <f>R24*$B$4</f>
        <v/>
      </c>
      <c r="U24" s="10">
        <f>MAX(0,S24-40)+MAX(0,T24-40)</f>
        <v/>
      </c>
      <c r="V24" s="10">
        <f>S24+T24</f>
        <v/>
      </c>
    </row>
    <row r="25">
      <c r="A25" s="8" t="inlineStr"/>
      <c r="B25" s="9" t="inlineStr"/>
      <c r="C25" s="11" t="inlineStr"/>
      <c r="D25" s="11" t="inlineStr"/>
      <c r="E25" s="11" t="inlineStr"/>
      <c r="F25" s="11" t="inlineStr"/>
      <c r="G25" s="11" t="inlineStr"/>
      <c r="H25" s="11" t="inlineStr"/>
      <c r="I25" s="11" t="inlineStr"/>
      <c r="J25" s="11" t="inlineStr"/>
      <c r="K25" s="11" t="inlineStr"/>
      <c r="L25" s="11" t="inlineStr"/>
      <c r="M25" s="11" t="inlineStr"/>
      <c r="N25" s="11" t="inlineStr"/>
      <c r="O25" s="11" t="inlineStr"/>
      <c r="P25" s="11" t="inlineStr"/>
      <c r="Q25" s="10">
        <f>COUNTIF(C25:I25,"D")+COUNTIF(C25:I25,"N")</f>
        <v/>
      </c>
      <c r="R25" s="10">
        <f>COUNTIF(J25:P25,"D")+COUNTIF(J25:P25,"N")</f>
        <v/>
      </c>
      <c r="S25" s="10">
        <f>Q25*$B$4</f>
        <v/>
      </c>
      <c r="T25" s="10">
        <f>R25*$B$4</f>
        <v/>
      </c>
      <c r="U25" s="10">
        <f>MAX(0,S25-40)+MAX(0,T25-40)</f>
        <v/>
      </c>
      <c r="V25" s="10">
        <f>S25+T25</f>
        <v/>
      </c>
    </row>
    <row r="26">
      <c r="A26" s="8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  <c r="L26" s="9" t="inlineStr"/>
      <c r="M26" s="9" t="inlineStr"/>
      <c r="N26" s="9" t="inlineStr"/>
      <c r="O26" s="9" t="inlineStr"/>
      <c r="P26" s="9" t="inlineStr"/>
      <c r="Q26" s="10">
        <f>COUNTIF(C26:I26,"D")+COUNTIF(C26:I26,"N")</f>
        <v/>
      </c>
      <c r="R26" s="10">
        <f>COUNTIF(J26:P26,"D")+COUNTIF(J26:P26,"N")</f>
        <v/>
      </c>
      <c r="S26" s="10">
        <f>Q26*$B$4</f>
        <v/>
      </c>
      <c r="T26" s="10">
        <f>R26*$B$4</f>
        <v/>
      </c>
      <c r="U26" s="10">
        <f>MAX(0,S26-40)+MAX(0,T26-40)</f>
        <v/>
      </c>
      <c r="V26" s="10">
        <f>S26+T26</f>
        <v/>
      </c>
    </row>
    <row r="27">
      <c r="A27" s="8" t="inlineStr"/>
      <c r="B27" s="9" t="inlineStr"/>
      <c r="C27" s="11" t="inlineStr"/>
      <c r="D27" s="11" t="inlineStr"/>
      <c r="E27" s="11" t="inlineStr"/>
      <c r="F27" s="11" t="inlineStr"/>
      <c r="G27" s="11" t="inlineStr"/>
      <c r="H27" s="11" t="inlineStr"/>
      <c r="I27" s="11" t="inlineStr"/>
      <c r="J27" s="11" t="inlineStr"/>
      <c r="K27" s="11" t="inlineStr"/>
      <c r="L27" s="11" t="inlineStr"/>
      <c r="M27" s="11" t="inlineStr"/>
      <c r="N27" s="11" t="inlineStr"/>
      <c r="O27" s="11" t="inlineStr"/>
      <c r="P27" s="11" t="inlineStr"/>
      <c r="Q27" s="10">
        <f>COUNTIF(C27:I27,"D")+COUNTIF(C27:I27,"N")</f>
        <v/>
      </c>
      <c r="R27" s="10">
        <f>COUNTIF(J27:P27,"D")+COUNTIF(J27:P27,"N")</f>
        <v/>
      </c>
      <c r="S27" s="10">
        <f>Q27*$B$4</f>
        <v/>
      </c>
      <c r="T27" s="10">
        <f>R27*$B$4</f>
        <v/>
      </c>
      <c r="U27" s="10">
        <f>MAX(0,S27-40)+MAX(0,T27-40)</f>
        <v/>
      </c>
      <c r="V27" s="10">
        <f>S27+T27</f>
        <v/>
      </c>
    </row>
    <row r="28">
      <c r="A28" s="12" t="inlineStr">
        <is>
          <t>RN days needed</t>
        </is>
      </c>
      <c r="B28" s="13" t="inlineStr"/>
      <c r="C28" s="14" t="n">
        <v>4</v>
      </c>
      <c r="D28" s="14" t="n">
        <v>4</v>
      </c>
      <c r="E28" s="14" t="n">
        <v>4</v>
      </c>
      <c r="F28" s="14" t="n">
        <v>4</v>
      </c>
      <c r="G28" s="14" t="n">
        <v>4</v>
      </c>
      <c r="H28" s="14" t="n">
        <v>4</v>
      </c>
      <c r="I28" s="14" t="n">
        <v>4</v>
      </c>
      <c r="J28" s="14" t="n">
        <v>4</v>
      </c>
      <c r="K28" s="14" t="n">
        <v>4</v>
      </c>
      <c r="L28" s="14" t="n">
        <v>4</v>
      </c>
      <c r="M28" s="14" t="n">
        <v>4</v>
      </c>
      <c r="N28" s="14" t="n">
        <v>4</v>
      </c>
      <c r="O28" s="14" t="n">
        <v>4</v>
      </c>
      <c r="P28" s="14" t="n">
        <v>4</v>
      </c>
    </row>
    <row r="29">
      <c r="A29" s="12" t="inlineStr">
        <is>
          <t>RN days scheduled</t>
        </is>
      </c>
      <c r="B29" s="13" t="inlineStr"/>
      <c r="C29" s="10">
        <f>COUNTIFS($B$8:$B$27,"RN",C8:C27,"D")</f>
        <v/>
      </c>
      <c r="D29" s="10">
        <f>COUNTIFS($B$8:$B$27,"RN",D8:D27,"D")</f>
        <v/>
      </c>
      <c r="E29" s="10">
        <f>COUNTIFS($B$8:$B$27,"RN",E8:E27,"D")</f>
        <v/>
      </c>
      <c r="F29" s="10">
        <f>COUNTIFS($B$8:$B$27,"RN",F8:F27,"D")</f>
        <v/>
      </c>
      <c r="G29" s="10">
        <f>COUNTIFS($B$8:$B$27,"RN",G8:G27,"D")</f>
        <v/>
      </c>
      <c r="H29" s="10">
        <f>COUNTIFS($B$8:$B$27,"RN",H8:H27,"D")</f>
        <v/>
      </c>
      <c r="I29" s="10">
        <f>COUNTIFS($B$8:$B$27,"RN",I8:I27,"D")</f>
        <v/>
      </c>
      <c r="J29" s="10">
        <f>COUNTIFS($B$8:$B$27,"RN",J8:J27,"D")</f>
        <v/>
      </c>
      <c r="K29" s="10">
        <f>COUNTIFS($B$8:$B$27,"RN",K8:K27,"D")</f>
        <v/>
      </c>
      <c r="L29" s="10">
        <f>COUNTIFS($B$8:$B$27,"RN",L8:L27,"D")</f>
        <v/>
      </c>
      <c r="M29" s="10">
        <f>COUNTIFS($B$8:$B$27,"RN",M8:M27,"D")</f>
        <v/>
      </c>
      <c r="N29" s="10">
        <f>COUNTIFS($B$8:$B$27,"RN",N8:N27,"D")</f>
        <v/>
      </c>
      <c r="O29" s="10">
        <f>COUNTIFS($B$8:$B$27,"RN",O8:O27,"D")</f>
        <v/>
      </c>
      <c r="P29" s="10">
        <f>COUNTIFS($B$8:$B$27,"RN",P8:P27,"D")</f>
        <v/>
      </c>
    </row>
    <row r="30">
      <c r="A30" s="12" t="inlineStr">
        <is>
          <t>RN nights needed</t>
        </is>
      </c>
      <c r="B30" s="13" t="inlineStr"/>
      <c r="C30" s="14" t="n">
        <v>3</v>
      </c>
      <c r="D30" s="14" t="n">
        <v>3</v>
      </c>
      <c r="E30" s="14" t="n">
        <v>3</v>
      </c>
      <c r="F30" s="14" t="n">
        <v>3</v>
      </c>
      <c r="G30" s="14" t="n">
        <v>3</v>
      </c>
      <c r="H30" s="14" t="n">
        <v>3</v>
      </c>
      <c r="I30" s="14" t="n">
        <v>3</v>
      </c>
      <c r="J30" s="14" t="n">
        <v>3</v>
      </c>
      <c r="K30" s="14" t="n">
        <v>3</v>
      </c>
      <c r="L30" s="14" t="n">
        <v>3</v>
      </c>
      <c r="M30" s="14" t="n">
        <v>3</v>
      </c>
      <c r="N30" s="14" t="n">
        <v>3</v>
      </c>
      <c r="O30" s="14" t="n">
        <v>3</v>
      </c>
      <c r="P30" s="14" t="n">
        <v>3</v>
      </c>
    </row>
    <row r="31">
      <c r="A31" s="12" t="inlineStr">
        <is>
          <t>RN nights scheduled</t>
        </is>
      </c>
      <c r="B31" s="13" t="inlineStr"/>
      <c r="C31" s="10">
        <f>COUNTIFS($B$8:$B$27,"RN",C8:C27,"N")</f>
        <v/>
      </c>
      <c r="D31" s="10">
        <f>COUNTIFS($B$8:$B$27,"RN",D8:D27,"N")</f>
        <v/>
      </c>
      <c r="E31" s="10">
        <f>COUNTIFS($B$8:$B$27,"RN",E8:E27,"N")</f>
        <v/>
      </c>
      <c r="F31" s="10">
        <f>COUNTIFS($B$8:$B$27,"RN",F8:F27,"N")</f>
        <v/>
      </c>
      <c r="G31" s="10">
        <f>COUNTIFS($B$8:$B$27,"RN",G8:G27,"N")</f>
        <v/>
      </c>
      <c r="H31" s="10">
        <f>COUNTIFS($B$8:$B$27,"RN",H8:H27,"N")</f>
        <v/>
      </c>
      <c r="I31" s="10">
        <f>COUNTIFS($B$8:$B$27,"RN",I8:I27,"N")</f>
        <v/>
      </c>
      <c r="J31" s="10">
        <f>COUNTIFS($B$8:$B$27,"RN",J8:J27,"N")</f>
        <v/>
      </c>
      <c r="K31" s="10">
        <f>COUNTIFS($B$8:$B$27,"RN",K8:K27,"N")</f>
        <v/>
      </c>
      <c r="L31" s="10">
        <f>COUNTIFS($B$8:$B$27,"RN",L8:L27,"N")</f>
        <v/>
      </c>
      <c r="M31" s="10">
        <f>COUNTIFS($B$8:$B$27,"RN",M8:M27,"N")</f>
        <v/>
      </c>
      <c r="N31" s="10">
        <f>COUNTIFS($B$8:$B$27,"RN",N8:N27,"N")</f>
        <v/>
      </c>
      <c r="O31" s="10">
        <f>COUNTIFS($B$8:$B$27,"RN",O8:O27,"N")</f>
        <v/>
      </c>
      <c r="P31" s="10">
        <f>COUNTIFS($B$8:$B$27,"RN",P8:P27,"N")</f>
        <v/>
      </c>
    </row>
    <row r="32">
      <c r="A32" s="12" t="inlineStr">
        <is>
          <t>CNA days needed</t>
        </is>
      </c>
      <c r="B32" s="13" t="inlineStr"/>
      <c r="C32" s="14" t="n">
        <v>2</v>
      </c>
      <c r="D32" s="14" t="n">
        <v>2</v>
      </c>
      <c r="E32" s="14" t="n">
        <v>2</v>
      </c>
      <c r="F32" s="14" t="n">
        <v>2</v>
      </c>
      <c r="G32" s="14" t="n">
        <v>2</v>
      </c>
      <c r="H32" s="14" t="n">
        <v>2</v>
      </c>
      <c r="I32" s="14" t="n">
        <v>2</v>
      </c>
      <c r="J32" s="14" t="n">
        <v>2</v>
      </c>
      <c r="K32" s="14" t="n">
        <v>2</v>
      </c>
      <c r="L32" s="14" t="n">
        <v>2</v>
      </c>
      <c r="M32" s="14" t="n">
        <v>2</v>
      </c>
      <c r="N32" s="14" t="n">
        <v>2</v>
      </c>
      <c r="O32" s="14" t="n">
        <v>2</v>
      </c>
      <c r="P32" s="14" t="n">
        <v>2</v>
      </c>
    </row>
    <row r="33">
      <c r="A33" s="12" t="inlineStr">
        <is>
          <t>CNA days scheduled</t>
        </is>
      </c>
      <c r="B33" s="13" t="inlineStr"/>
      <c r="C33" s="10">
        <f>COUNTIFS($B$8:$B$27,"CNA",C8:C27,"D")</f>
        <v/>
      </c>
      <c r="D33" s="10">
        <f>COUNTIFS($B$8:$B$27,"CNA",D8:D27,"D")</f>
        <v/>
      </c>
      <c r="E33" s="10">
        <f>COUNTIFS($B$8:$B$27,"CNA",E8:E27,"D")</f>
        <v/>
      </c>
      <c r="F33" s="10">
        <f>COUNTIFS($B$8:$B$27,"CNA",F8:F27,"D")</f>
        <v/>
      </c>
      <c r="G33" s="10">
        <f>COUNTIFS($B$8:$B$27,"CNA",G8:G27,"D")</f>
        <v/>
      </c>
      <c r="H33" s="10">
        <f>COUNTIFS($B$8:$B$27,"CNA",H8:H27,"D")</f>
        <v/>
      </c>
      <c r="I33" s="10">
        <f>COUNTIFS($B$8:$B$27,"CNA",I8:I27,"D")</f>
        <v/>
      </c>
      <c r="J33" s="10">
        <f>COUNTIFS($B$8:$B$27,"CNA",J8:J27,"D")</f>
        <v/>
      </c>
      <c r="K33" s="10">
        <f>COUNTIFS($B$8:$B$27,"CNA",K8:K27,"D")</f>
        <v/>
      </c>
      <c r="L33" s="10">
        <f>COUNTIFS($B$8:$B$27,"CNA",L8:L27,"D")</f>
        <v/>
      </c>
      <c r="M33" s="10">
        <f>COUNTIFS($B$8:$B$27,"CNA",M8:M27,"D")</f>
        <v/>
      </c>
      <c r="N33" s="10">
        <f>COUNTIFS($B$8:$B$27,"CNA",N8:N27,"D")</f>
        <v/>
      </c>
      <c r="O33" s="10">
        <f>COUNTIFS($B$8:$B$27,"CNA",O8:O27,"D")</f>
        <v/>
      </c>
      <c r="P33" s="10">
        <f>COUNTIFS($B$8:$B$27,"CNA",P8:P27,"D")</f>
        <v/>
      </c>
    </row>
    <row r="34">
      <c r="A34" s="12" t="inlineStr">
        <is>
          <t>CNA nights needed</t>
        </is>
      </c>
      <c r="B34" s="13" t="inlineStr"/>
      <c r="C34" s="14" t="n">
        <v>2</v>
      </c>
      <c r="D34" s="14" t="n">
        <v>2</v>
      </c>
      <c r="E34" s="14" t="n">
        <v>2</v>
      </c>
      <c r="F34" s="14" t="n">
        <v>2</v>
      </c>
      <c r="G34" s="14" t="n">
        <v>2</v>
      </c>
      <c r="H34" s="14" t="n">
        <v>2</v>
      </c>
      <c r="I34" s="14" t="n">
        <v>2</v>
      </c>
      <c r="J34" s="14" t="n">
        <v>2</v>
      </c>
      <c r="K34" s="14" t="n">
        <v>2</v>
      </c>
      <c r="L34" s="14" t="n">
        <v>2</v>
      </c>
      <c r="M34" s="14" t="n">
        <v>2</v>
      </c>
      <c r="N34" s="14" t="n">
        <v>2</v>
      </c>
      <c r="O34" s="14" t="n">
        <v>2</v>
      </c>
      <c r="P34" s="14" t="n">
        <v>2</v>
      </c>
    </row>
    <row r="35">
      <c r="A35" s="12" t="inlineStr">
        <is>
          <t>CNA nights scheduled</t>
        </is>
      </c>
      <c r="B35" s="13" t="inlineStr"/>
      <c r="C35" s="10">
        <f>COUNTIFS($B$8:$B$27,"CNA",C8:C27,"N")</f>
        <v/>
      </c>
      <c r="D35" s="10">
        <f>COUNTIFS($B$8:$B$27,"CNA",D8:D27,"N")</f>
        <v/>
      </c>
      <c r="E35" s="10">
        <f>COUNTIFS($B$8:$B$27,"CNA",E8:E27,"N")</f>
        <v/>
      </c>
      <c r="F35" s="10">
        <f>COUNTIFS($B$8:$B$27,"CNA",F8:F27,"N")</f>
        <v/>
      </c>
      <c r="G35" s="10">
        <f>COUNTIFS($B$8:$B$27,"CNA",G8:G27,"N")</f>
        <v/>
      </c>
      <c r="H35" s="10">
        <f>COUNTIFS($B$8:$B$27,"CNA",H8:H27,"N")</f>
        <v/>
      </c>
      <c r="I35" s="10">
        <f>COUNTIFS($B$8:$B$27,"CNA",I8:I27,"N")</f>
        <v/>
      </c>
      <c r="J35" s="10">
        <f>COUNTIFS($B$8:$B$27,"CNA",J8:J27,"N")</f>
        <v/>
      </c>
      <c r="K35" s="10">
        <f>COUNTIFS($B$8:$B$27,"CNA",K8:K27,"N")</f>
        <v/>
      </c>
      <c r="L35" s="10">
        <f>COUNTIFS($B$8:$B$27,"CNA",L8:L27,"N")</f>
        <v/>
      </c>
      <c r="M35" s="10">
        <f>COUNTIFS($B$8:$B$27,"CNA",M8:M27,"N")</f>
        <v/>
      </c>
      <c r="N35" s="10">
        <f>COUNTIFS($B$8:$B$27,"CNA",N8:N27,"N")</f>
        <v/>
      </c>
      <c r="O35" s="10">
        <f>COUNTIFS($B$8:$B$27,"CNA",O8:O27,"N")</f>
        <v/>
      </c>
      <c r="P35" s="10">
        <f>COUNTIFS($B$8:$B$27,"CNA",P8:P27,"N")</f>
        <v/>
      </c>
    </row>
    <row r="37">
      <c r="A37" s="15" t="inlineStr">
        <is>
          <t>Yellow rows: how many staff each shift needs. Scheduled counts turn red when a shift is short. Hospitals using the 8-and-80 system with a prior agreement compute overtime over 8 hours a day and 80 hours in the 14-day period instead of the weekly column.</t>
        </is>
      </c>
    </row>
    <row r="39">
      <c r="A39" s="16" t="inlineStr">
        <is>
          <t>Free template from workzenly.com</t>
        </is>
      </c>
    </row>
  </sheetData>
  <conditionalFormatting sqref="C8:P27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conditionalFormatting sqref="C29:P29">
    <cfRule type="cellIs" priority="4" operator="lessThan" dxfId="3">
      <formula>C28</formula>
    </cfRule>
  </conditionalFormatting>
  <conditionalFormatting sqref="C31:P31">
    <cfRule type="cellIs" priority="5" operator="lessThan" dxfId="3">
      <formula>C30</formula>
    </cfRule>
  </conditionalFormatting>
  <conditionalFormatting sqref="C33:P33">
    <cfRule type="cellIs" priority="6" operator="lessThan" dxfId="3">
      <formula>C32</formula>
    </cfRule>
  </conditionalFormatting>
  <conditionalFormatting sqref="C35:P35">
    <cfRule type="cellIs" priority="7" operator="lessThan" dxfId="3">
      <formula>C34</formula>
    </cfRule>
  </conditionalFormatting>
  <dataValidations count="2">
    <dataValidation sqref="C8:P27" showDropDown="0" showInputMessage="0" showErrorMessage="0" allowBlank="1" error="Pick a value from the list or clear the cell." type="list">
      <formula1>"D,N,PTO"</formula1>
    </dataValidation>
    <dataValidation sqref="B8:B27" showDropDown="0" showInputMessage="0" showErrorMessage="0" allowBlank="1" error="Pick a value from the list or clear the cell." type="list">
      <formula1>"RN,LPN,CNA"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2026-11-07T10:33:13Z</dcterms:created>
  <dcterms:modified xmlns:dcterms="http://purl.org/dc/terms/" xmlns:xsi="http://www.w3.org/2001/XMLSchema-instance" xsi:type="dcterms:W3CDTF">2026-11-07T10:33:13Z</dcterms:modified>
</cp:coreProperties>
</file>