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ck leave tracker" sheetId="1" state="visible" r:id="rId1"/>
  </sheets>
  <definedNames>
    <definedName name="_xlnm.Print_Titles" localSheetId="0">'Sick leave tracker'!$7:$7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2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center" wrapText="1"/>
    </xf>
    <xf numFmtId="164" fontId="0" fillId="5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1" customWidth="1" min="5" max="5"/>
    <col width="12" customWidth="1" min="6" max="6"/>
    <col width="22" customWidth="1" min="7" max="7"/>
  </cols>
  <sheetData>
    <row r="1">
      <c r="A1" s="1" t="inlineStr">
        <is>
          <t>Paid sick leave tracker</t>
        </is>
      </c>
    </row>
    <row r="2">
      <c r="A2" s="2" t="inlineStr">
        <is>
          <t>Company: ____________   State or city law: ____________</t>
        </is>
      </c>
    </row>
    <row r="3">
      <c r="A3" s="3" t="inlineStr">
        <is>
          <t>Employee</t>
        </is>
      </c>
      <c r="B3" s="4" t="inlineStr"/>
      <c r="D3" s="3" t="inlineStr">
        <is>
          <t>Earn 1 hour for every ... hours worked</t>
        </is>
      </c>
      <c r="F3" s="4" t="n">
        <v>30</v>
      </c>
    </row>
    <row r="4">
      <c r="A4" s="3" t="inlineStr">
        <is>
          <t>Carryover from last year (hours)</t>
        </is>
      </c>
      <c r="B4" s="5" t="n">
        <v>0</v>
      </c>
      <c r="D4" s="3" t="inlineStr">
        <is>
          <t>Maximum balance (accrual cap)</t>
        </is>
      </c>
      <c r="F4" s="5" t="n">
        <v>80</v>
      </c>
    </row>
    <row r="5">
      <c r="D5" s="3" t="inlineStr">
        <is>
          <t>Annual use limit (hours, 0 = none)</t>
        </is>
      </c>
      <c r="F5" s="5" t="n">
        <v>40</v>
      </c>
    </row>
    <row r="7">
      <c r="A7" s="6" t="inlineStr">
        <is>
          <t>Period ends</t>
        </is>
      </c>
      <c r="B7" s="6" t="inlineStr">
        <is>
          <t>Hours worked</t>
        </is>
      </c>
      <c r="C7" s="6" t="inlineStr">
        <is>
          <t>Sick hours earned</t>
        </is>
      </c>
      <c r="D7" s="6" t="inlineStr">
        <is>
          <t>Sick hours used</t>
        </is>
      </c>
      <c r="E7" s="6" t="inlineStr">
        <is>
          <t>Balance</t>
        </is>
      </c>
      <c r="F7" s="6" t="inlineStr">
        <is>
          <t>Used this year</t>
        </is>
      </c>
      <c r="G7" s="6" t="inlineStr">
        <is>
          <t>Check</t>
        </is>
      </c>
    </row>
    <row r="8">
      <c r="A8" s="7" t="n"/>
      <c r="B8" s="8" t="n"/>
      <c r="C8" s="9">
        <f>ROUND(MAX(0,MIN(N(B8)/$F$3,$F$4-$B$4)),2)</f>
        <v/>
      </c>
      <c r="D8" s="8" t="n"/>
      <c r="E8" s="9">
        <f>ROUND($B$4+C8-N(D8),2)</f>
        <v/>
      </c>
      <c r="F8" s="9">
        <f>0+N(D8)</f>
        <v/>
      </c>
      <c r="G8" s="10">
        <f>IF(E8&lt;0,"Balance below zero",IF(AND($F$5&gt;0,F8&gt;$F$5),"Over annual use limit",""))</f>
        <v/>
      </c>
    </row>
    <row r="9">
      <c r="A9" s="11" t="n"/>
      <c r="B9" s="12" t="n"/>
      <c r="C9" s="9">
        <f>ROUND(MAX(0,MIN(N(B9)/$F$3,$F$4-E8)),2)</f>
        <v/>
      </c>
      <c r="D9" s="12" t="n"/>
      <c r="E9" s="9">
        <f>ROUND(E8+C9-N(D9),2)</f>
        <v/>
      </c>
      <c r="F9" s="9">
        <f>F8+N(D9)</f>
        <v/>
      </c>
      <c r="G9" s="10">
        <f>IF(E9&lt;0,"Balance below zero",IF(AND($F$5&gt;0,F9&gt;$F$5),"Over annual use limit",""))</f>
        <v/>
      </c>
    </row>
    <row r="10">
      <c r="A10" s="7" t="n"/>
      <c r="B10" s="8" t="n"/>
      <c r="C10" s="9">
        <f>ROUND(MAX(0,MIN(N(B10)/$F$3,$F$4-E9)),2)</f>
        <v/>
      </c>
      <c r="D10" s="8" t="n"/>
      <c r="E10" s="9">
        <f>ROUND(E9+C10-N(D10),2)</f>
        <v/>
      </c>
      <c r="F10" s="9">
        <f>F9+N(D10)</f>
        <v/>
      </c>
      <c r="G10" s="10">
        <f>IF(E10&lt;0,"Balance below zero",IF(AND($F$5&gt;0,F10&gt;$F$5),"Over annual use limit",""))</f>
        <v/>
      </c>
    </row>
    <row r="11">
      <c r="A11" s="11" t="n"/>
      <c r="B11" s="12" t="n"/>
      <c r="C11" s="9">
        <f>ROUND(MAX(0,MIN(N(B11)/$F$3,$F$4-E10)),2)</f>
        <v/>
      </c>
      <c r="D11" s="12" t="n"/>
      <c r="E11" s="9">
        <f>ROUND(E10+C11-N(D11),2)</f>
        <v/>
      </c>
      <c r="F11" s="9">
        <f>F10+N(D11)</f>
        <v/>
      </c>
      <c r="G11" s="10">
        <f>IF(E11&lt;0,"Balance below zero",IF(AND($F$5&gt;0,F11&gt;$F$5),"Over annual use limit",""))</f>
        <v/>
      </c>
    </row>
    <row r="12">
      <c r="A12" s="7" t="n"/>
      <c r="B12" s="8" t="n"/>
      <c r="C12" s="9">
        <f>ROUND(MAX(0,MIN(N(B12)/$F$3,$F$4-E11)),2)</f>
        <v/>
      </c>
      <c r="D12" s="8" t="n"/>
      <c r="E12" s="9">
        <f>ROUND(E11+C12-N(D12),2)</f>
        <v/>
      </c>
      <c r="F12" s="9">
        <f>F11+N(D12)</f>
        <v/>
      </c>
      <c r="G12" s="10">
        <f>IF(E12&lt;0,"Balance below zero",IF(AND($F$5&gt;0,F12&gt;$F$5),"Over annual use limit",""))</f>
        <v/>
      </c>
    </row>
    <row r="13">
      <c r="A13" s="11" t="n"/>
      <c r="B13" s="12" t="n"/>
      <c r="C13" s="9">
        <f>ROUND(MAX(0,MIN(N(B13)/$F$3,$F$4-E12)),2)</f>
        <v/>
      </c>
      <c r="D13" s="12" t="n"/>
      <c r="E13" s="9">
        <f>ROUND(E12+C13-N(D13),2)</f>
        <v/>
      </c>
      <c r="F13" s="9">
        <f>F12+N(D13)</f>
        <v/>
      </c>
      <c r="G13" s="10">
        <f>IF(E13&lt;0,"Balance below zero",IF(AND($F$5&gt;0,F13&gt;$F$5),"Over annual use limit",""))</f>
        <v/>
      </c>
    </row>
    <row r="14">
      <c r="A14" s="7" t="n"/>
      <c r="B14" s="8" t="n"/>
      <c r="C14" s="9">
        <f>ROUND(MAX(0,MIN(N(B14)/$F$3,$F$4-E13)),2)</f>
        <v/>
      </c>
      <c r="D14" s="8" t="n"/>
      <c r="E14" s="9">
        <f>ROUND(E13+C14-N(D14),2)</f>
        <v/>
      </c>
      <c r="F14" s="9">
        <f>F13+N(D14)</f>
        <v/>
      </c>
      <c r="G14" s="10">
        <f>IF(E14&lt;0,"Balance below zero",IF(AND($F$5&gt;0,F14&gt;$F$5),"Over annual use limit",""))</f>
        <v/>
      </c>
    </row>
    <row r="15">
      <c r="A15" s="11" t="n"/>
      <c r="B15" s="12" t="n"/>
      <c r="C15" s="9">
        <f>ROUND(MAX(0,MIN(N(B15)/$F$3,$F$4-E14)),2)</f>
        <v/>
      </c>
      <c r="D15" s="12" t="n"/>
      <c r="E15" s="9">
        <f>ROUND(E14+C15-N(D15),2)</f>
        <v/>
      </c>
      <c r="F15" s="9">
        <f>F14+N(D15)</f>
        <v/>
      </c>
      <c r="G15" s="10">
        <f>IF(E15&lt;0,"Balance below zero",IF(AND($F$5&gt;0,F15&gt;$F$5),"Over annual use limit",""))</f>
        <v/>
      </c>
    </row>
    <row r="16">
      <c r="A16" s="7" t="n"/>
      <c r="B16" s="8" t="n"/>
      <c r="C16" s="9">
        <f>ROUND(MAX(0,MIN(N(B16)/$F$3,$F$4-E15)),2)</f>
        <v/>
      </c>
      <c r="D16" s="8" t="n"/>
      <c r="E16" s="9">
        <f>ROUND(E15+C16-N(D16),2)</f>
        <v/>
      </c>
      <c r="F16" s="9">
        <f>F15+N(D16)</f>
        <v/>
      </c>
      <c r="G16" s="10">
        <f>IF(E16&lt;0,"Balance below zero",IF(AND($F$5&gt;0,F16&gt;$F$5),"Over annual use limit",""))</f>
        <v/>
      </c>
    </row>
    <row r="17">
      <c r="A17" s="11" t="n"/>
      <c r="B17" s="12" t="n"/>
      <c r="C17" s="9">
        <f>ROUND(MAX(0,MIN(N(B17)/$F$3,$F$4-E16)),2)</f>
        <v/>
      </c>
      <c r="D17" s="12" t="n"/>
      <c r="E17" s="9">
        <f>ROUND(E16+C17-N(D17),2)</f>
        <v/>
      </c>
      <c r="F17" s="9">
        <f>F16+N(D17)</f>
        <v/>
      </c>
      <c r="G17" s="10">
        <f>IF(E17&lt;0,"Balance below zero",IF(AND($F$5&gt;0,F17&gt;$F$5),"Over annual use limit",""))</f>
        <v/>
      </c>
    </row>
    <row r="18">
      <c r="A18" s="7" t="n"/>
      <c r="B18" s="8" t="n"/>
      <c r="C18" s="9">
        <f>ROUND(MAX(0,MIN(N(B18)/$F$3,$F$4-E17)),2)</f>
        <v/>
      </c>
      <c r="D18" s="8" t="n"/>
      <c r="E18" s="9">
        <f>ROUND(E17+C18-N(D18),2)</f>
        <v/>
      </c>
      <c r="F18" s="9">
        <f>F17+N(D18)</f>
        <v/>
      </c>
      <c r="G18" s="10">
        <f>IF(E18&lt;0,"Balance below zero",IF(AND($F$5&gt;0,F18&gt;$F$5),"Over annual use limit",""))</f>
        <v/>
      </c>
    </row>
    <row r="19">
      <c r="A19" s="11" t="n"/>
      <c r="B19" s="12" t="n"/>
      <c r="C19" s="9">
        <f>ROUND(MAX(0,MIN(N(B19)/$F$3,$F$4-E18)),2)</f>
        <v/>
      </c>
      <c r="D19" s="12" t="n"/>
      <c r="E19" s="9">
        <f>ROUND(E18+C19-N(D19),2)</f>
        <v/>
      </c>
      <c r="F19" s="9">
        <f>F18+N(D19)</f>
        <v/>
      </c>
      <c r="G19" s="10">
        <f>IF(E19&lt;0,"Balance below zero",IF(AND($F$5&gt;0,F19&gt;$F$5),"Over annual use limit",""))</f>
        <v/>
      </c>
    </row>
    <row r="20">
      <c r="A20" s="7" t="n"/>
      <c r="B20" s="8" t="n"/>
      <c r="C20" s="9">
        <f>ROUND(MAX(0,MIN(N(B20)/$F$3,$F$4-E19)),2)</f>
        <v/>
      </c>
      <c r="D20" s="8" t="n"/>
      <c r="E20" s="9">
        <f>ROUND(E19+C20-N(D20),2)</f>
        <v/>
      </c>
      <c r="F20" s="9">
        <f>F19+N(D20)</f>
        <v/>
      </c>
      <c r="G20" s="10">
        <f>IF(E20&lt;0,"Balance below zero",IF(AND($F$5&gt;0,F20&gt;$F$5),"Over annual use limit",""))</f>
        <v/>
      </c>
    </row>
    <row r="21">
      <c r="A21" s="11" t="n"/>
      <c r="B21" s="12" t="n"/>
      <c r="C21" s="9">
        <f>ROUND(MAX(0,MIN(N(B21)/$F$3,$F$4-E20)),2)</f>
        <v/>
      </c>
      <c r="D21" s="12" t="n"/>
      <c r="E21" s="9">
        <f>ROUND(E20+C21-N(D21),2)</f>
        <v/>
      </c>
      <c r="F21" s="9">
        <f>F20+N(D21)</f>
        <v/>
      </c>
      <c r="G21" s="10">
        <f>IF(E21&lt;0,"Balance below zero",IF(AND($F$5&gt;0,F21&gt;$F$5),"Over annual use limit",""))</f>
        <v/>
      </c>
    </row>
    <row r="22">
      <c r="A22" s="7" t="n"/>
      <c r="B22" s="8" t="n"/>
      <c r="C22" s="9">
        <f>ROUND(MAX(0,MIN(N(B22)/$F$3,$F$4-E21)),2)</f>
        <v/>
      </c>
      <c r="D22" s="8" t="n"/>
      <c r="E22" s="9">
        <f>ROUND(E21+C22-N(D22),2)</f>
        <v/>
      </c>
      <c r="F22" s="9">
        <f>F21+N(D22)</f>
        <v/>
      </c>
      <c r="G22" s="10">
        <f>IF(E22&lt;0,"Balance below zero",IF(AND($F$5&gt;0,F22&gt;$F$5),"Over annual use limit",""))</f>
        <v/>
      </c>
    </row>
    <row r="23">
      <c r="A23" s="11" t="n"/>
      <c r="B23" s="12" t="n"/>
      <c r="C23" s="9">
        <f>ROUND(MAX(0,MIN(N(B23)/$F$3,$F$4-E22)),2)</f>
        <v/>
      </c>
      <c r="D23" s="12" t="n"/>
      <c r="E23" s="9">
        <f>ROUND(E22+C23-N(D23),2)</f>
        <v/>
      </c>
      <c r="F23" s="9">
        <f>F22+N(D23)</f>
        <v/>
      </c>
      <c r="G23" s="10">
        <f>IF(E23&lt;0,"Balance below zero",IF(AND($F$5&gt;0,F23&gt;$F$5),"Over annual use limit",""))</f>
        <v/>
      </c>
    </row>
    <row r="24">
      <c r="A24" s="7" t="n"/>
      <c r="B24" s="8" t="n"/>
      <c r="C24" s="9">
        <f>ROUND(MAX(0,MIN(N(B24)/$F$3,$F$4-E23)),2)</f>
        <v/>
      </c>
      <c r="D24" s="8" t="n"/>
      <c r="E24" s="9">
        <f>ROUND(E23+C24-N(D24),2)</f>
        <v/>
      </c>
      <c r="F24" s="9">
        <f>F23+N(D24)</f>
        <v/>
      </c>
      <c r="G24" s="10">
        <f>IF(E24&lt;0,"Balance below zero",IF(AND($F$5&gt;0,F24&gt;$F$5),"Over annual use limit",""))</f>
        <v/>
      </c>
    </row>
    <row r="25">
      <c r="A25" s="11" t="n"/>
      <c r="B25" s="12" t="n"/>
      <c r="C25" s="9">
        <f>ROUND(MAX(0,MIN(N(B25)/$F$3,$F$4-E24)),2)</f>
        <v/>
      </c>
      <c r="D25" s="12" t="n"/>
      <c r="E25" s="9">
        <f>ROUND(E24+C25-N(D25),2)</f>
        <v/>
      </c>
      <c r="F25" s="9">
        <f>F24+N(D25)</f>
        <v/>
      </c>
      <c r="G25" s="10">
        <f>IF(E25&lt;0,"Balance below zero",IF(AND($F$5&gt;0,F25&gt;$F$5),"Over annual use limit",""))</f>
        <v/>
      </c>
    </row>
    <row r="26">
      <c r="A26" s="7" t="n"/>
      <c r="B26" s="8" t="n"/>
      <c r="C26" s="9">
        <f>ROUND(MAX(0,MIN(N(B26)/$F$3,$F$4-E25)),2)</f>
        <v/>
      </c>
      <c r="D26" s="8" t="n"/>
      <c r="E26" s="9">
        <f>ROUND(E25+C26-N(D26),2)</f>
        <v/>
      </c>
      <c r="F26" s="9">
        <f>F25+N(D26)</f>
        <v/>
      </c>
      <c r="G26" s="10">
        <f>IF(E26&lt;0,"Balance below zero",IF(AND($F$5&gt;0,F26&gt;$F$5),"Over annual use limit",""))</f>
        <v/>
      </c>
    </row>
    <row r="27">
      <c r="A27" s="11" t="n"/>
      <c r="B27" s="12" t="n"/>
      <c r="C27" s="9">
        <f>ROUND(MAX(0,MIN(N(B27)/$F$3,$F$4-E26)),2)</f>
        <v/>
      </c>
      <c r="D27" s="12" t="n"/>
      <c r="E27" s="9">
        <f>ROUND(E26+C27-N(D27),2)</f>
        <v/>
      </c>
      <c r="F27" s="9">
        <f>F26+N(D27)</f>
        <v/>
      </c>
      <c r="G27" s="10">
        <f>IF(E27&lt;0,"Balance below zero",IF(AND($F$5&gt;0,F27&gt;$F$5),"Over annual use limit",""))</f>
        <v/>
      </c>
    </row>
    <row r="28">
      <c r="A28" s="7" t="n"/>
      <c r="B28" s="8" t="n"/>
      <c r="C28" s="9">
        <f>ROUND(MAX(0,MIN(N(B28)/$F$3,$F$4-E27)),2)</f>
        <v/>
      </c>
      <c r="D28" s="8" t="n"/>
      <c r="E28" s="9">
        <f>ROUND(E27+C28-N(D28),2)</f>
        <v/>
      </c>
      <c r="F28" s="9">
        <f>F27+N(D28)</f>
        <v/>
      </c>
      <c r="G28" s="10">
        <f>IF(E28&lt;0,"Balance below zero",IF(AND($F$5&gt;0,F28&gt;$F$5),"Over annual use limit",""))</f>
        <v/>
      </c>
    </row>
    <row r="29">
      <c r="A29" s="11" t="n"/>
      <c r="B29" s="12" t="n"/>
      <c r="C29" s="9">
        <f>ROUND(MAX(0,MIN(N(B29)/$F$3,$F$4-E28)),2)</f>
        <v/>
      </c>
      <c r="D29" s="12" t="n"/>
      <c r="E29" s="9">
        <f>ROUND(E28+C29-N(D29),2)</f>
        <v/>
      </c>
      <c r="F29" s="9">
        <f>F28+N(D29)</f>
        <v/>
      </c>
      <c r="G29" s="10">
        <f>IF(E29&lt;0,"Balance below zero",IF(AND($F$5&gt;0,F29&gt;$F$5),"Over annual use limit",""))</f>
        <v/>
      </c>
    </row>
    <row r="30">
      <c r="A30" s="7" t="n"/>
      <c r="B30" s="8" t="n"/>
      <c r="C30" s="9">
        <f>ROUND(MAX(0,MIN(N(B30)/$F$3,$F$4-E29)),2)</f>
        <v/>
      </c>
      <c r="D30" s="8" t="n"/>
      <c r="E30" s="9">
        <f>ROUND(E29+C30-N(D30),2)</f>
        <v/>
      </c>
      <c r="F30" s="9">
        <f>F29+N(D30)</f>
        <v/>
      </c>
      <c r="G30" s="10">
        <f>IF(E30&lt;0,"Balance below zero",IF(AND($F$5&gt;0,F30&gt;$F$5),"Over annual use limit",""))</f>
        <v/>
      </c>
    </row>
    <row r="31">
      <c r="A31" s="11" t="n"/>
      <c r="B31" s="12" t="n"/>
      <c r="C31" s="9">
        <f>ROUND(MAX(0,MIN(N(B31)/$F$3,$F$4-E30)),2)</f>
        <v/>
      </c>
      <c r="D31" s="12" t="n"/>
      <c r="E31" s="9">
        <f>ROUND(E30+C31-N(D31),2)</f>
        <v/>
      </c>
      <c r="F31" s="9">
        <f>F30+N(D31)</f>
        <v/>
      </c>
      <c r="G31" s="10">
        <f>IF(E31&lt;0,"Balance below zero",IF(AND($F$5&gt;0,F31&gt;$F$5),"Over annual use limit",""))</f>
        <v/>
      </c>
    </row>
    <row r="32">
      <c r="A32" s="7" t="n"/>
      <c r="B32" s="8" t="n"/>
      <c r="C32" s="9">
        <f>ROUND(MAX(0,MIN(N(B32)/$F$3,$F$4-E31)),2)</f>
        <v/>
      </c>
      <c r="D32" s="8" t="n"/>
      <c r="E32" s="9">
        <f>ROUND(E31+C32-N(D32),2)</f>
        <v/>
      </c>
      <c r="F32" s="9">
        <f>F31+N(D32)</f>
        <v/>
      </c>
      <c r="G32" s="10">
        <f>IF(E32&lt;0,"Balance below zero",IF(AND($F$5&gt;0,F32&gt;$F$5),"Over annual use limit",""))</f>
        <v/>
      </c>
    </row>
    <row r="33">
      <c r="A33" s="11" t="n"/>
      <c r="B33" s="12" t="n"/>
      <c r="C33" s="9">
        <f>ROUND(MAX(0,MIN(N(B33)/$F$3,$F$4-E32)),2)</f>
        <v/>
      </c>
      <c r="D33" s="12" t="n"/>
      <c r="E33" s="9">
        <f>ROUND(E32+C33-N(D33),2)</f>
        <v/>
      </c>
      <c r="F33" s="9">
        <f>F32+N(D33)</f>
        <v/>
      </c>
      <c r="G33" s="10">
        <f>IF(E33&lt;0,"Balance below zero",IF(AND($F$5&gt;0,F33&gt;$F$5),"Over annual use limit",""))</f>
        <v/>
      </c>
    </row>
    <row r="34">
      <c r="A34" s="7" t="n"/>
      <c r="B34" s="8" t="n"/>
      <c r="C34" s="9">
        <f>ROUND(MAX(0,MIN(N(B34)/$F$3,$F$4-E33)),2)</f>
        <v/>
      </c>
      <c r="D34" s="8" t="n"/>
      <c r="E34" s="9">
        <f>ROUND(E33+C34-N(D34),2)</f>
        <v/>
      </c>
      <c r="F34" s="9">
        <f>F33+N(D34)</f>
        <v/>
      </c>
      <c r="G34" s="10">
        <f>IF(E34&lt;0,"Balance below zero",IF(AND($F$5&gt;0,F34&gt;$F$5),"Over annual use limit",""))</f>
        <v/>
      </c>
    </row>
    <row r="35">
      <c r="A35" s="11" t="n"/>
      <c r="B35" s="12" t="n"/>
      <c r="C35" s="9">
        <f>ROUND(MAX(0,MIN(N(B35)/$F$3,$F$4-E34)),2)</f>
        <v/>
      </c>
      <c r="D35" s="12" t="n"/>
      <c r="E35" s="9">
        <f>ROUND(E34+C35-N(D35),2)</f>
        <v/>
      </c>
      <c r="F35" s="9">
        <f>F34+N(D35)</f>
        <v/>
      </c>
      <c r="G35" s="10">
        <f>IF(E35&lt;0,"Balance below zero",IF(AND($F$5&gt;0,F35&gt;$F$5),"Over annual use limit",""))</f>
        <v/>
      </c>
    </row>
    <row r="36">
      <c r="A36" s="7" t="n"/>
      <c r="B36" s="8" t="n"/>
      <c r="C36" s="9">
        <f>ROUND(MAX(0,MIN(N(B36)/$F$3,$F$4-E35)),2)</f>
        <v/>
      </c>
      <c r="D36" s="8" t="n"/>
      <c r="E36" s="9">
        <f>ROUND(E35+C36-N(D36),2)</f>
        <v/>
      </c>
      <c r="F36" s="9">
        <f>F35+N(D36)</f>
        <v/>
      </c>
      <c r="G36" s="10">
        <f>IF(E36&lt;0,"Balance below zero",IF(AND($F$5&gt;0,F36&gt;$F$5),"Over annual use limit",""))</f>
        <v/>
      </c>
    </row>
    <row r="37">
      <c r="A37" s="11" t="n"/>
      <c r="B37" s="12" t="n"/>
      <c r="C37" s="9">
        <f>ROUND(MAX(0,MIN(N(B37)/$F$3,$F$4-E36)),2)</f>
        <v/>
      </c>
      <c r="D37" s="12" t="n"/>
      <c r="E37" s="9">
        <f>ROUND(E36+C37-N(D37),2)</f>
        <v/>
      </c>
      <c r="F37" s="9">
        <f>F36+N(D37)</f>
        <v/>
      </c>
      <c r="G37" s="10">
        <f>IF(E37&lt;0,"Balance below zero",IF(AND($F$5&gt;0,F37&gt;$F$5),"Over annual use limit",""))</f>
        <v/>
      </c>
    </row>
    <row r="39">
      <c r="D39" s="3" t="inlineStr">
        <is>
          <t>Sick hours earned this year</t>
        </is>
      </c>
      <c r="F39" s="13">
        <f>SUM(C8:C37)</f>
        <v/>
      </c>
    </row>
    <row r="40">
      <c r="D40" s="3" t="inlineStr">
        <is>
          <t>Sick hours used this year</t>
        </is>
      </c>
      <c r="F40" s="13">
        <f>SUM(D8:D37)</f>
        <v/>
      </c>
    </row>
    <row r="41">
      <c r="D41" s="3" t="inlineStr">
        <is>
          <t>Balance available</t>
        </is>
      </c>
      <c r="F41" s="13">
        <f>$B$4+F39-F40</f>
        <v/>
      </c>
    </row>
    <row r="43">
      <c r="A43" s="14" t="inlineStr">
        <is>
          <t>Defaults follow California's accrual method: 1 hour per 30 hours worked, a cap of 80 hours, and use that may be limited to 40 hours a year. Other states and cities set different rates and caps; change the yellow cells.</t>
        </is>
      </c>
    </row>
    <row r="44">
      <c r="A44" s="14" t="inlineStr">
        <is>
          <t>Many laws require you to show the available balance on the pay stub or a notice given with it, and to keep these records for several years.</t>
        </is>
      </c>
    </row>
    <row r="46">
      <c r="A46" s="15" t="inlineStr">
        <is>
          <t>Free template from workzenly.com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2026-11-07T10:47:07Z</dcterms:created>
  <dcterms:modified xmlns:dcterms="http://purl.org/dc/terms/" xmlns:xsi="http://www.w3.org/2001/XMLSchema-instance" xsi:type="dcterms:W3CDTF">2026-11-07T10:47:07Z</dcterms:modified>
</cp:coreProperties>
</file>