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dy log" sheetId="1" state="visible" r:id="rId1"/>
  </sheets>
  <definedNames>
    <definedName name="_xlnm.Print_Titles" localSheetId="0">'Tardy log'!$5:$5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8" fontId="0" fillId="0" borderId="1" applyAlignment="1" pivotButton="0" quotePrefix="0" xfId="0">
      <alignment horizontal="center" vertical="center" wrapText="1"/>
    </xf>
    <xf numFmtId="1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18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1" customWidth="1" min="3" max="3"/>
    <col width="11" customWidth="1" min="4" max="4"/>
    <col width="9" customWidth="1" min="5" max="5"/>
    <col width="11" customWidth="1" min="6" max="6"/>
    <col width="11" customWidth="1" min="7" max="7"/>
    <col width="10" customWidth="1" min="8" max="8"/>
    <col width="28" customWidth="1" min="9" max="9"/>
    <col width="10" customWidth="1" min="10" max="10"/>
  </cols>
  <sheetData>
    <row r="1">
      <c r="A1" s="1" t="inlineStr">
        <is>
          <t>Tardy and early departure log</t>
        </is>
      </c>
    </row>
    <row r="2">
      <c r="A2" s="2" t="inlineStr">
        <is>
          <t>Company: ____________   Location: ____________</t>
        </is>
      </c>
    </row>
    <row r="3">
      <c r="A3" s="3" t="inlineStr">
        <is>
          <t>Late after (minutes grace)</t>
        </is>
      </c>
      <c r="B3" s="4" t="n">
        <v>0</v>
      </c>
    </row>
    <row r="5">
      <c r="A5" s="5" t="inlineStr">
        <is>
          <t>Date</t>
        </is>
      </c>
      <c r="B5" s="5" t="inlineStr">
        <is>
          <t>Employee</t>
        </is>
      </c>
      <c r="C5" s="5" t="inlineStr">
        <is>
          <t>Scheduled start</t>
        </is>
      </c>
      <c r="D5" s="5" t="inlineStr">
        <is>
          <t>Arrived</t>
        </is>
      </c>
      <c r="E5" s="5" t="inlineStr">
        <is>
          <t>Minutes late</t>
        </is>
      </c>
      <c r="F5" s="5" t="inlineStr">
        <is>
          <t>Scheduled end</t>
        </is>
      </c>
      <c r="G5" s="5" t="inlineStr">
        <is>
          <t>Left</t>
        </is>
      </c>
      <c r="H5" s="5" t="inlineStr">
        <is>
          <t>Minutes left early</t>
        </is>
      </c>
      <c r="I5" s="5" t="inlineStr">
        <is>
          <t>Reason</t>
        </is>
      </c>
      <c r="J5" s="5" t="inlineStr">
        <is>
          <t>Manager initials</t>
        </is>
      </c>
    </row>
    <row r="6">
      <c r="A6" s="6" t="n"/>
      <c r="B6" s="7" t="inlineStr"/>
      <c r="C6" s="8" t="n"/>
      <c r="D6" s="8" t="n"/>
      <c r="E6" s="9">
        <f>IF(COUNT(C6,D6)&lt;2,"",IF(ROUND((D6-C6)*1440,0)&gt;$B$3,ROUND((D6-C6)*1440,0),0))</f>
        <v/>
      </c>
      <c r="F6" s="8" t="n"/>
      <c r="G6" s="8" t="n"/>
      <c r="H6" s="9">
        <f>IF(COUNT(F6,G6)&lt;2,"",MAX(0,ROUND((F6-G6)*1440,0)))</f>
        <v/>
      </c>
      <c r="I6" s="7" t="inlineStr"/>
      <c r="J6" s="10" t="inlineStr"/>
    </row>
    <row r="7">
      <c r="A7" s="11" t="n"/>
      <c r="B7" s="12" t="inlineStr"/>
      <c r="C7" s="13" t="n"/>
      <c r="D7" s="13" t="n"/>
      <c r="E7" s="9">
        <f>IF(COUNT(C7,D7)&lt;2,"",IF(ROUND((D7-C7)*1440,0)&gt;$B$3,ROUND((D7-C7)*1440,0),0))</f>
        <v/>
      </c>
      <c r="F7" s="13" t="n"/>
      <c r="G7" s="13" t="n"/>
      <c r="H7" s="9">
        <f>IF(COUNT(F7,G7)&lt;2,"",MAX(0,ROUND((F7-G7)*1440,0)))</f>
        <v/>
      </c>
      <c r="I7" s="12" t="inlineStr"/>
      <c r="J7" s="14" t="inlineStr"/>
    </row>
    <row r="8">
      <c r="A8" s="6" t="n"/>
      <c r="B8" s="7" t="inlineStr"/>
      <c r="C8" s="8" t="n"/>
      <c r="D8" s="8" t="n"/>
      <c r="E8" s="9">
        <f>IF(COUNT(C8,D8)&lt;2,"",IF(ROUND((D8-C8)*1440,0)&gt;$B$3,ROUND((D8-C8)*1440,0),0))</f>
        <v/>
      </c>
      <c r="F8" s="8" t="n"/>
      <c r="G8" s="8" t="n"/>
      <c r="H8" s="9">
        <f>IF(COUNT(F8,G8)&lt;2,"",MAX(0,ROUND((F8-G8)*1440,0)))</f>
        <v/>
      </c>
      <c r="I8" s="7" t="inlineStr"/>
      <c r="J8" s="10" t="inlineStr"/>
    </row>
    <row r="9">
      <c r="A9" s="11" t="n"/>
      <c r="B9" s="12" t="inlineStr"/>
      <c r="C9" s="13" t="n"/>
      <c r="D9" s="13" t="n"/>
      <c r="E9" s="9">
        <f>IF(COUNT(C9,D9)&lt;2,"",IF(ROUND((D9-C9)*1440,0)&gt;$B$3,ROUND((D9-C9)*1440,0),0))</f>
        <v/>
      </c>
      <c r="F9" s="13" t="n"/>
      <c r="G9" s="13" t="n"/>
      <c r="H9" s="9">
        <f>IF(COUNT(F9,G9)&lt;2,"",MAX(0,ROUND((F9-G9)*1440,0)))</f>
        <v/>
      </c>
      <c r="I9" s="12" t="inlineStr"/>
      <c r="J9" s="14" t="inlineStr"/>
    </row>
    <row r="10">
      <c r="A10" s="6" t="n"/>
      <c r="B10" s="7" t="inlineStr"/>
      <c r="C10" s="8" t="n"/>
      <c r="D10" s="8" t="n"/>
      <c r="E10" s="9">
        <f>IF(COUNT(C10,D10)&lt;2,"",IF(ROUND((D10-C10)*1440,0)&gt;$B$3,ROUND((D10-C10)*1440,0),0))</f>
        <v/>
      </c>
      <c r="F10" s="8" t="n"/>
      <c r="G10" s="8" t="n"/>
      <c r="H10" s="9">
        <f>IF(COUNT(F10,G10)&lt;2,"",MAX(0,ROUND((F10-G10)*1440,0)))</f>
        <v/>
      </c>
      <c r="I10" s="7" t="inlineStr"/>
      <c r="J10" s="10" t="inlineStr"/>
    </row>
    <row r="11">
      <c r="A11" s="11" t="n"/>
      <c r="B11" s="12" t="inlineStr"/>
      <c r="C11" s="13" t="n"/>
      <c r="D11" s="13" t="n"/>
      <c r="E11" s="9">
        <f>IF(COUNT(C11,D11)&lt;2,"",IF(ROUND((D11-C11)*1440,0)&gt;$B$3,ROUND((D11-C11)*1440,0),0))</f>
        <v/>
      </c>
      <c r="F11" s="13" t="n"/>
      <c r="G11" s="13" t="n"/>
      <c r="H11" s="9">
        <f>IF(COUNT(F11,G11)&lt;2,"",MAX(0,ROUND((F11-G11)*1440,0)))</f>
        <v/>
      </c>
      <c r="I11" s="12" t="inlineStr"/>
      <c r="J11" s="14" t="inlineStr"/>
    </row>
    <row r="12">
      <c r="A12" s="6" t="n"/>
      <c r="B12" s="7" t="inlineStr"/>
      <c r="C12" s="8" t="n"/>
      <c r="D12" s="8" t="n"/>
      <c r="E12" s="9">
        <f>IF(COUNT(C12,D12)&lt;2,"",IF(ROUND((D12-C12)*1440,0)&gt;$B$3,ROUND((D12-C12)*1440,0),0))</f>
        <v/>
      </c>
      <c r="F12" s="8" t="n"/>
      <c r="G12" s="8" t="n"/>
      <c r="H12" s="9">
        <f>IF(COUNT(F12,G12)&lt;2,"",MAX(0,ROUND((F12-G12)*1440,0)))</f>
        <v/>
      </c>
      <c r="I12" s="7" t="inlineStr"/>
      <c r="J12" s="10" t="inlineStr"/>
    </row>
    <row r="13">
      <c r="A13" s="11" t="n"/>
      <c r="B13" s="12" t="inlineStr"/>
      <c r="C13" s="13" t="n"/>
      <c r="D13" s="13" t="n"/>
      <c r="E13" s="9">
        <f>IF(COUNT(C13,D13)&lt;2,"",IF(ROUND((D13-C13)*1440,0)&gt;$B$3,ROUND((D13-C13)*1440,0),0))</f>
        <v/>
      </c>
      <c r="F13" s="13" t="n"/>
      <c r="G13" s="13" t="n"/>
      <c r="H13" s="9">
        <f>IF(COUNT(F13,G13)&lt;2,"",MAX(0,ROUND((F13-G13)*1440,0)))</f>
        <v/>
      </c>
      <c r="I13" s="12" t="inlineStr"/>
      <c r="J13" s="14" t="inlineStr"/>
    </row>
    <row r="14">
      <c r="A14" s="6" t="n"/>
      <c r="B14" s="7" t="inlineStr"/>
      <c r="C14" s="8" t="n"/>
      <c r="D14" s="8" t="n"/>
      <c r="E14" s="9">
        <f>IF(COUNT(C14,D14)&lt;2,"",IF(ROUND((D14-C14)*1440,0)&gt;$B$3,ROUND((D14-C14)*1440,0),0))</f>
        <v/>
      </c>
      <c r="F14" s="8" t="n"/>
      <c r="G14" s="8" t="n"/>
      <c r="H14" s="9">
        <f>IF(COUNT(F14,G14)&lt;2,"",MAX(0,ROUND((F14-G14)*1440,0)))</f>
        <v/>
      </c>
      <c r="I14" s="7" t="inlineStr"/>
      <c r="J14" s="10" t="inlineStr"/>
    </row>
    <row r="15">
      <c r="A15" s="11" t="n"/>
      <c r="B15" s="12" t="inlineStr"/>
      <c r="C15" s="13" t="n"/>
      <c r="D15" s="13" t="n"/>
      <c r="E15" s="9">
        <f>IF(COUNT(C15,D15)&lt;2,"",IF(ROUND((D15-C15)*1440,0)&gt;$B$3,ROUND((D15-C15)*1440,0),0))</f>
        <v/>
      </c>
      <c r="F15" s="13" t="n"/>
      <c r="G15" s="13" t="n"/>
      <c r="H15" s="9">
        <f>IF(COUNT(F15,G15)&lt;2,"",MAX(0,ROUND((F15-G15)*1440,0)))</f>
        <v/>
      </c>
      <c r="I15" s="12" t="inlineStr"/>
      <c r="J15" s="14" t="inlineStr"/>
    </row>
    <row r="16">
      <c r="A16" s="6" t="n"/>
      <c r="B16" s="7" t="inlineStr"/>
      <c r="C16" s="8" t="n"/>
      <c r="D16" s="8" t="n"/>
      <c r="E16" s="9">
        <f>IF(COUNT(C16,D16)&lt;2,"",IF(ROUND((D16-C16)*1440,0)&gt;$B$3,ROUND((D16-C16)*1440,0),0))</f>
        <v/>
      </c>
      <c r="F16" s="8" t="n"/>
      <c r="G16" s="8" t="n"/>
      <c r="H16" s="9">
        <f>IF(COUNT(F16,G16)&lt;2,"",MAX(0,ROUND((F16-G16)*1440,0)))</f>
        <v/>
      </c>
      <c r="I16" s="7" t="inlineStr"/>
      <c r="J16" s="10" t="inlineStr"/>
    </row>
    <row r="17">
      <c r="A17" s="11" t="n"/>
      <c r="B17" s="12" t="inlineStr"/>
      <c r="C17" s="13" t="n"/>
      <c r="D17" s="13" t="n"/>
      <c r="E17" s="9">
        <f>IF(COUNT(C17,D17)&lt;2,"",IF(ROUND((D17-C17)*1440,0)&gt;$B$3,ROUND((D17-C17)*1440,0),0))</f>
        <v/>
      </c>
      <c r="F17" s="13" t="n"/>
      <c r="G17" s="13" t="n"/>
      <c r="H17" s="9">
        <f>IF(COUNT(F17,G17)&lt;2,"",MAX(0,ROUND((F17-G17)*1440,0)))</f>
        <v/>
      </c>
      <c r="I17" s="12" t="inlineStr"/>
      <c r="J17" s="14" t="inlineStr"/>
    </row>
    <row r="18">
      <c r="A18" s="6" t="n"/>
      <c r="B18" s="7" t="inlineStr"/>
      <c r="C18" s="8" t="n"/>
      <c r="D18" s="8" t="n"/>
      <c r="E18" s="9">
        <f>IF(COUNT(C18,D18)&lt;2,"",IF(ROUND((D18-C18)*1440,0)&gt;$B$3,ROUND((D18-C18)*1440,0),0))</f>
        <v/>
      </c>
      <c r="F18" s="8" t="n"/>
      <c r="G18" s="8" t="n"/>
      <c r="H18" s="9">
        <f>IF(COUNT(F18,G18)&lt;2,"",MAX(0,ROUND((F18-G18)*1440,0)))</f>
        <v/>
      </c>
      <c r="I18" s="7" t="inlineStr"/>
      <c r="J18" s="10" t="inlineStr"/>
    </row>
    <row r="19">
      <c r="A19" s="11" t="n"/>
      <c r="B19" s="12" t="inlineStr"/>
      <c r="C19" s="13" t="n"/>
      <c r="D19" s="13" t="n"/>
      <c r="E19" s="9">
        <f>IF(COUNT(C19,D19)&lt;2,"",IF(ROUND((D19-C19)*1440,0)&gt;$B$3,ROUND((D19-C19)*1440,0),0))</f>
        <v/>
      </c>
      <c r="F19" s="13" t="n"/>
      <c r="G19" s="13" t="n"/>
      <c r="H19" s="9">
        <f>IF(COUNT(F19,G19)&lt;2,"",MAX(0,ROUND((F19-G19)*1440,0)))</f>
        <v/>
      </c>
      <c r="I19" s="12" t="inlineStr"/>
      <c r="J19" s="14" t="inlineStr"/>
    </row>
    <row r="20">
      <c r="A20" s="6" t="n"/>
      <c r="B20" s="7" t="inlineStr"/>
      <c r="C20" s="8" t="n"/>
      <c r="D20" s="8" t="n"/>
      <c r="E20" s="9">
        <f>IF(COUNT(C20,D20)&lt;2,"",IF(ROUND((D20-C20)*1440,0)&gt;$B$3,ROUND((D20-C20)*1440,0),0))</f>
        <v/>
      </c>
      <c r="F20" s="8" t="n"/>
      <c r="G20" s="8" t="n"/>
      <c r="H20" s="9">
        <f>IF(COUNT(F20,G20)&lt;2,"",MAX(0,ROUND((F20-G20)*1440,0)))</f>
        <v/>
      </c>
      <c r="I20" s="7" t="inlineStr"/>
      <c r="J20" s="10" t="inlineStr"/>
    </row>
    <row r="21">
      <c r="A21" s="11" t="n"/>
      <c r="B21" s="12" t="inlineStr"/>
      <c r="C21" s="13" t="n"/>
      <c r="D21" s="13" t="n"/>
      <c r="E21" s="9">
        <f>IF(COUNT(C21,D21)&lt;2,"",IF(ROUND((D21-C21)*1440,0)&gt;$B$3,ROUND((D21-C21)*1440,0),0))</f>
        <v/>
      </c>
      <c r="F21" s="13" t="n"/>
      <c r="G21" s="13" t="n"/>
      <c r="H21" s="9">
        <f>IF(COUNT(F21,G21)&lt;2,"",MAX(0,ROUND((F21-G21)*1440,0)))</f>
        <v/>
      </c>
      <c r="I21" s="12" t="inlineStr"/>
      <c r="J21" s="14" t="inlineStr"/>
    </row>
    <row r="22">
      <c r="A22" s="6" t="n"/>
      <c r="B22" s="7" t="inlineStr"/>
      <c r="C22" s="8" t="n"/>
      <c r="D22" s="8" t="n"/>
      <c r="E22" s="9">
        <f>IF(COUNT(C22,D22)&lt;2,"",IF(ROUND((D22-C22)*1440,0)&gt;$B$3,ROUND((D22-C22)*1440,0),0))</f>
        <v/>
      </c>
      <c r="F22" s="8" t="n"/>
      <c r="G22" s="8" t="n"/>
      <c r="H22" s="9">
        <f>IF(COUNT(F22,G22)&lt;2,"",MAX(0,ROUND((F22-G22)*1440,0)))</f>
        <v/>
      </c>
      <c r="I22" s="7" t="inlineStr"/>
      <c r="J22" s="10" t="inlineStr"/>
    </row>
    <row r="23">
      <c r="A23" s="11" t="n"/>
      <c r="B23" s="12" t="inlineStr"/>
      <c r="C23" s="13" t="n"/>
      <c r="D23" s="13" t="n"/>
      <c r="E23" s="9">
        <f>IF(COUNT(C23,D23)&lt;2,"",IF(ROUND((D23-C23)*1440,0)&gt;$B$3,ROUND((D23-C23)*1440,0),0))</f>
        <v/>
      </c>
      <c r="F23" s="13" t="n"/>
      <c r="G23" s="13" t="n"/>
      <c r="H23" s="9">
        <f>IF(COUNT(F23,G23)&lt;2,"",MAX(0,ROUND((F23-G23)*1440,0)))</f>
        <v/>
      </c>
      <c r="I23" s="12" t="inlineStr"/>
      <c r="J23" s="14" t="inlineStr"/>
    </row>
    <row r="24">
      <c r="A24" s="6" t="n"/>
      <c r="B24" s="7" t="inlineStr"/>
      <c r="C24" s="8" t="n"/>
      <c r="D24" s="8" t="n"/>
      <c r="E24" s="9">
        <f>IF(COUNT(C24,D24)&lt;2,"",IF(ROUND((D24-C24)*1440,0)&gt;$B$3,ROUND((D24-C24)*1440,0),0))</f>
        <v/>
      </c>
      <c r="F24" s="8" t="n"/>
      <c r="G24" s="8" t="n"/>
      <c r="H24" s="9">
        <f>IF(COUNT(F24,G24)&lt;2,"",MAX(0,ROUND((F24-G24)*1440,0)))</f>
        <v/>
      </c>
      <c r="I24" s="7" t="inlineStr"/>
      <c r="J24" s="10" t="inlineStr"/>
    </row>
    <row r="25">
      <c r="A25" s="11" t="n"/>
      <c r="B25" s="12" t="inlineStr"/>
      <c r="C25" s="13" t="n"/>
      <c r="D25" s="13" t="n"/>
      <c r="E25" s="9">
        <f>IF(COUNT(C25,D25)&lt;2,"",IF(ROUND((D25-C25)*1440,0)&gt;$B$3,ROUND((D25-C25)*1440,0),0))</f>
        <v/>
      </c>
      <c r="F25" s="13" t="n"/>
      <c r="G25" s="13" t="n"/>
      <c r="H25" s="9">
        <f>IF(COUNT(F25,G25)&lt;2,"",MAX(0,ROUND((F25-G25)*1440,0)))</f>
        <v/>
      </c>
      <c r="I25" s="12" t="inlineStr"/>
      <c r="J25" s="14" t="inlineStr"/>
    </row>
    <row r="26">
      <c r="A26" s="6" t="n"/>
      <c r="B26" s="7" t="inlineStr"/>
      <c r="C26" s="8" t="n"/>
      <c r="D26" s="8" t="n"/>
      <c r="E26" s="9">
        <f>IF(COUNT(C26,D26)&lt;2,"",IF(ROUND((D26-C26)*1440,0)&gt;$B$3,ROUND((D26-C26)*1440,0),0))</f>
        <v/>
      </c>
      <c r="F26" s="8" t="n"/>
      <c r="G26" s="8" t="n"/>
      <c r="H26" s="9">
        <f>IF(COUNT(F26,G26)&lt;2,"",MAX(0,ROUND((F26-G26)*1440,0)))</f>
        <v/>
      </c>
      <c r="I26" s="7" t="inlineStr"/>
      <c r="J26" s="10" t="inlineStr"/>
    </row>
    <row r="27">
      <c r="A27" s="11" t="n"/>
      <c r="B27" s="12" t="inlineStr"/>
      <c r="C27" s="13" t="n"/>
      <c r="D27" s="13" t="n"/>
      <c r="E27" s="9">
        <f>IF(COUNT(C27,D27)&lt;2,"",IF(ROUND((D27-C27)*1440,0)&gt;$B$3,ROUND((D27-C27)*1440,0),0))</f>
        <v/>
      </c>
      <c r="F27" s="13" t="n"/>
      <c r="G27" s="13" t="n"/>
      <c r="H27" s="9">
        <f>IF(COUNT(F27,G27)&lt;2,"",MAX(0,ROUND((F27-G27)*1440,0)))</f>
        <v/>
      </c>
      <c r="I27" s="12" t="inlineStr"/>
      <c r="J27" s="14" t="inlineStr"/>
    </row>
    <row r="28">
      <c r="A28" s="6" t="n"/>
      <c r="B28" s="7" t="inlineStr"/>
      <c r="C28" s="8" t="n"/>
      <c r="D28" s="8" t="n"/>
      <c r="E28" s="9">
        <f>IF(COUNT(C28,D28)&lt;2,"",IF(ROUND((D28-C28)*1440,0)&gt;$B$3,ROUND((D28-C28)*1440,0),0))</f>
        <v/>
      </c>
      <c r="F28" s="8" t="n"/>
      <c r="G28" s="8" t="n"/>
      <c r="H28" s="9">
        <f>IF(COUNT(F28,G28)&lt;2,"",MAX(0,ROUND((F28-G28)*1440,0)))</f>
        <v/>
      </c>
      <c r="I28" s="7" t="inlineStr"/>
      <c r="J28" s="10" t="inlineStr"/>
    </row>
    <row r="29">
      <c r="A29" s="11" t="n"/>
      <c r="B29" s="12" t="inlineStr"/>
      <c r="C29" s="13" t="n"/>
      <c r="D29" s="13" t="n"/>
      <c r="E29" s="9">
        <f>IF(COUNT(C29,D29)&lt;2,"",IF(ROUND((D29-C29)*1440,0)&gt;$B$3,ROUND((D29-C29)*1440,0),0))</f>
        <v/>
      </c>
      <c r="F29" s="13" t="n"/>
      <c r="G29" s="13" t="n"/>
      <c r="H29" s="9">
        <f>IF(COUNT(F29,G29)&lt;2,"",MAX(0,ROUND((F29-G29)*1440,0)))</f>
        <v/>
      </c>
      <c r="I29" s="12" t="inlineStr"/>
      <c r="J29" s="14" t="inlineStr"/>
    </row>
    <row r="30">
      <c r="A30" s="6" t="n"/>
      <c r="B30" s="7" t="inlineStr"/>
      <c r="C30" s="8" t="n"/>
      <c r="D30" s="8" t="n"/>
      <c r="E30" s="9">
        <f>IF(COUNT(C30,D30)&lt;2,"",IF(ROUND((D30-C30)*1440,0)&gt;$B$3,ROUND((D30-C30)*1440,0),0))</f>
        <v/>
      </c>
      <c r="F30" s="8" t="n"/>
      <c r="G30" s="8" t="n"/>
      <c r="H30" s="9">
        <f>IF(COUNT(F30,G30)&lt;2,"",MAX(0,ROUND((F30-G30)*1440,0)))</f>
        <v/>
      </c>
      <c r="I30" s="7" t="inlineStr"/>
      <c r="J30" s="10" t="inlineStr"/>
    </row>
    <row r="31">
      <c r="A31" s="11" t="n"/>
      <c r="B31" s="12" t="inlineStr"/>
      <c r="C31" s="13" t="n"/>
      <c r="D31" s="13" t="n"/>
      <c r="E31" s="9">
        <f>IF(COUNT(C31,D31)&lt;2,"",IF(ROUND((D31-C31)*1440,0)&gt;$B$3,ROUND((D31-C31)*1440,0),0))</f>
        <v/>
      </c>
      <c r="F31" s="13" t="n"/>
      <c r="G31" s="13" t="n"/>
      <c r="H31" s="9">
        <f>IF(COUNT(F31,G31)&lt;2,"",MAX(0,ROUND((F31-G31)*1440,0)))</f>
        <v/>
      </c>
      <c r="I31" s="12" t="inlineStr"/>
      <c r="J31" s="14" t="inlineStr"/>
    </row>
    <row r="32">
      <c r="A32" s="6" t="n"/>
      <c r="B32" s="7" t="inlineStr"/>
      <c r="C32" s="8" t="n"/>
      <c r="D32" s="8" t="n"/>
      <c r="E32" s="9">
        <f>IF(COUNT(C32,D32)&lt;2,"",IF(ROUND((D32-C32)*1440,0)&gt;$B$3,ROUND((D32-C32)*1440,0),0))</f>
        <v/>
      </c>
      <c r="F32" s="8" t="n"/>
      <c r="G32" s="8" t="n"/>
      <c r="H32" s="9">
        <f>IF(COUNT(F32,G32)&lt;2,"",MAX(0,ROUND((F32-G32)*1440,0)))</f>
        <v/>
      </c>
      <c r="I32" s="7" t="inlineStr"/>
      <c r="J32" s="10" t="inlineStr"/>
    </row>
    <row r="33">
      <c r="A33" s="11" t="n"/>
      <c r="B33" s="12" t="inlineStr"/>
      <c r="C33" s="13" t="n"/>
      <c r="D33" s="13" t="n"/>
      <c r="E33" s="9">
        <f>IF(COUNT(C33,D33)&lt;2,"",IF(ROUND((D33-C33)*1440,0)&gt;$B$3,ROUND((D33-C33)*1440,0),0))</f>
        <v/>
      </c>
      <c r="F33" s="13" t="n"/>
      <c r="G33" s="13" t="n"/>
      <c r="H33" s="9">
        <f>IF(COUNT(F33,G33)&lt;2,"",MAX(0,ROUND((F33-G33)*1440,0)))</f>
        <v/>
      </c>
      <c r="I33" s="12" t="inlineStr"/>
      <c r="J33" s="14" t="inlineStr"/>
    </row>
    <row r="34">
      <c r="A34" s="6" t="n"/>
      <c r="B34" s="7" t="inlineStr"/>
      <c r="C34" s="8" t="n"/>
      <c r="D34" s="8" t="n"/>
      <c r="E34" s="9">
        <f>IF(COUNT(C34,D34)&lt;2,"",IF(ROUND((D34-C34)*1440,0)&gt;$B$3,ROUND((D34-C34)*1440,0),0))</f>
        <v/>
      </c>
      <c r="F34" s="8" t="n"/>
      <c r="G34" s="8" t="n"/>
      <c r="H34" s="9">
        <f>IF(COUNT(F34,G34)&lt;2,"",MAX(0,ROUND((F34-G34)*1440,0)))</f>
        <v/>
      </c>
      <c r="I34" s="7" t="inlineStr"/>
      <c r="J34" s="10" t="inlineStr"/>
    </row>
    <row r="35">
      <c r="A35" s="11" t="n"/>
      <c r="B35" s="12" t="inlineStr"/>
      <c r="C35" s="13" t="n"/>
      <c r="D35" s="13" t="n"/>
      <c r="E35" s="9">
        <f>IF(COUNT(C35,D35)&lt;2,"",IF(ROUND((D35-C35)*1440,0)&gt;$B$3,ROUND((D35-C35)*1440,0),0))</f>
        <v/>
      </c>
      <c r="F35" s="13" t="n"/>
      <c r="G35" s="13" t="n"/>
      <c r="H35" s="9">
        <f>IF(COUNT(F35,G35)&lt;2,"",MAX(0,ROUND((F35-G35)*1440,0)))</f>
        <v/>
      </c>
      <c r="I35" s="12" t="inlineStr"/>
      <c r="J35" s="14" t="inlineStr"/>
    </row>
    <row r="36">
      <c r="A36" s="6" t="n"/>
      <c r="B36" s="7" t="inlineStr"/>
      <c r="C36" s="8" t="n"/>
      <c r="D36" s="8" t="n"/>
      <c r="E36" s="9">
        <f>IF(COUNT(C36,D36)&lt;2,"",IF(ROUND((D36-C36)*1440,0)&gt;$B$3,ROUND((D36-C36)*1440,0),0))</f>
        <v/>
      </c>
      <c r="F36" s="8" t="n"/>
      <c r="G36" s="8" t="n"/>
      <c r="H36" s="9">
        <f>IF(COUNT(F36,G36)&lt;2,"",MAX(0,ROUND((F36-G36)*1440,0)))</f>
        <v/>
      </c>
      <c r="I36" s="7" t="inlineStr"/>
      <c r="J36" s="10" t="inlineStr"/>
    </row>
    <row r="37">
      <c r="A37" s="11" t="n"/>
      <c r="B37" s="12" t="inlineStr"/>
      <c r="C37" s="13" t="n"/>
      <c r="D37" s="13" t="n"/>
      <c r="E37" s="9">
        <f>IF(COUNT(C37,D37)&lt;2,"",IF(ROUND((D37-C37)*1440,0)&gt;$B$3,ROUND((D37-C37)*1440,0),0))</f>
        <v/>
      </c>
      <c r="F37" s="13" t="n"/>
      <c r="G37" s="13" t="n"/>
      <c r="H37" s="9">
        <f>IF(COUNT(F37,G37)&lt;2,"",MAX(0,ROUND((F37-G37)*1440,0)))</f>
        <v/>
      </c>
      <c r="I37" s="12" t="inlineStr"/>
      <c r="J37" s="14" t="inlineStr"/>
    </row>
    <row r="38">
      <c r="A38" s="6" t="n"/>
      <c r="B38" s="7" t="inlineStr"/>
      <c r="C38" s="8" t="n"/>
      <c r="D38" s="8" t="n"/>
      <c r="E38" s="9">
        <f>IF(COUNT(C38,D38)&lt;2,"",IF(ROUND((D38-C38)*1440,0)&gt;$B$3,ROUND((D38-C38)*1440,0),0))</f>
        <v/>
      </c>
      <c r="F38" s="8" t="n"/>
      <c r="G38" s="8" t="n"/>
      <c r="H38" s="9">
        <f>IF(COUNT(F38,G38)&lt;2,"",MAX(0,ROUND((F38-G38)*1440,0)))</f>
        <v/>
      </c>
      <c r="I38" s="7" t="inlineStr"/>
      <c r="J38" s="10" t="inlineStr"/>
    </row>
    <row r="39">
      <c r="A39" s="11" t="n"/>
      <c r="B39" s="12" t="inlineStr"/>
      <c r="C39" s="13" t="n"/>
      <c r="D39" s="13" t="n"/>
      <c r="E39" s="9">
        <f>IF(COUNT(C39,D39)&lt;2,"",IF(ROUND((D39-C39)*1440,0)&gt;$B$3,ROUND((D39-C39)*1440,0),0))</f>
        <v/>
      </c>
      <c r="F39" s="13" t="n"/>
      <c r="G39" s="13" t="n"/>
      <c r="H39" s="9">
        <f>IF(COUNT(F39,G39)&lt;2,"",MAX(0,ROUND((F39-G39)*1440,0)))</f>
        <v/>
      </c>
      <c r="I39" s="12" t="inlineStr"/>
      <c r="J39" s="14" t="inlineStr"/>
    </row>
    <row r="40">
      <c r="A40" s="6" t="n"/>
      <c r="B40" s="7" t="inlineStr"/>
      <c r="C40" s="8" t="n"/>
      <c r="D40" s="8" t="n"/>
      <c r="E40" s="9">
        <f>IF(COUNT(C40,D40)&lt;2,"",IF(ROUND((D40-C40)*1440,0)&gt;$B$3,ROUND((D40-C40)*1440,0),0))</f>
        <v/>
      </c>
      <c r="F40" s="8" t="n"/>
      <c r="G40" s="8" t="n"/>
      <c r="H40" s="9">
        <f>IF(COUNT(F40,G40)&lt;2,"",MAX(0,ROUND((F40-G40)*1440,0)))</f>
        <v/>
      </c>
      <c r="I40" s="7" t="inlineStr"/>
      <c r="J40" s="10" t="inlineStr"/>
    </row>
    <row r="41">
      <c r="A41" s="11" t="n"/>
      <c r="B41" s="12" t="inlineStr"/>
      <c r="C41" s="13" t="n"/>
      <c r="D41" s="13" t="n"/>
      <c r="E41" s="9">
        <f>IF(COUNT(C41,D41)&lt;2,"",IF(ROUND((D41-C41)*1440,0)&gt;$B$3,ROUND((D41-C41)*1440,0),0))</f>
        <v/>
      </c>
      <c r="F41" s="13" t="n"/>
      <c r="G41" s="13" t="n"/>
      <c r="H41" s="9">
        <f>IF(COUNT(F41,G41)&lt;2,"",MAX(0,ROUND((F41-G41)*1440,0)))</f>
        <v/>
      </c>
      <c r="I41" s="12" t="inlineStr"/>
      <c r="J41" s="14" t="inlineStr"/>
    </row>
    <row r="42">
      <c r="A42" s="6" t="n"/>
      <c r="B42" s="7" t="inlineStr"/>
      <c r="C42" s="8" t="n"/>
      <c r="D42" s="8" t="n"/>
      <c r="E42" s="9">
        <f>IF(COUNT(C42,D42)&lt;2,"",IF(ROUND((D42-C42)*1440,0)&gt;$B$3,ROUND((D42-C42)*1440,0),0))</f>
        <v/>
      </c>
      <c r="F42" s="8" t="n"/>
      <c r="G42" s="8" t="n"/>
      <c r="H42" s="9">
        <f>IF(COUNT(F42,G42)&lt;2,"",MAX(0,ROUND((F42-G42)*1440,0)))</f>
        <v/>
      </c>
      <c r="I42" s="7" t="inlineStr"/>
      <c r="J42" s="10" t="inlineStr"/>
    </row>
    <row r="43">
      <c r="A43" s="11" t="n"/>
      <c r="B43" s="12" t="inlineStr"/>
      <c r="C43" s="13" t="n"/>
      <c r="D43" s="13" t="n"/>
      <c r="E43" s="9">
        <f>IF(COUNT(C43,D43)&lt;2,"",IF(ROUND((D43-C43)*1440,0)&gt;$B$3,ROUND((D43-C43)*1440,0),0))</f>
        <v/>
      </c>
      <c r="F43" s="13" t="n"/>
      <c r="G43" s="13" t="n"/>
      <c r="H43" s="9">
        <f>IF(COUNT(F43,G43)&lt;2,"",MAX(0,ROUND((F43-G43)*1440,0)))</f>
        <v/>
      </c>
      <c r="I43" s="12" t="inlineStr"/>
      <c r="J43" s="14" t="inlineStr"/>
    </row>
    <row r="44">
      <c r="A44" s="6" t="n"/>
      <c r="B44" s="7" t="inlineStr"/>
      <c r="C44" s="8" t="n"/>
      <c r="D44" s="8" t="n"/>
      <c r="E44" s="9">
        <f>IF(COUNT(C44,D44)&lt;2,"",IF(ROUND((D44-C44)*1440,0)&gt;$B$3,ROUND((D44-C44)*1440,0),0))</f>
        <v/>
      </c>
      <c r="F44" s="8" t="n"/>
      <c r="G44" s="8" t="n"/>
      <c r="H44" s="9">
        <f>IF(COUNT(F44,G44)&lt;2,"",MAX(0,ROUND((F44-G44)*1440,0)))</f>
        <v/>
      </c>
      <c r="I44" s="7" t="inlineStr"/>
      <c r="J44" s="10" t="inlineStr"/>
    </row>
    <row r="45">
      <c r="A45" s="11" t="n"/>
      <c r="B45" s="12" t="inlineStr"/>
      <c r="C45" s="13" t="n"/>
      <c r="D45" s="13" t="n"/>
      <c r="E45" s="9">
        <f>IF(COUNT(C45,D45)&lt;2,"",IF(ROUND((D45-C45)*1440,0)&gt;$B$3,ROUND((D45-C45)*1440,0),0))</f>
        <v/>
      </c>
      <c r="F45" s="13" t="n"/>
      <c r="G45" s="13" t="n"/>
      <c r="H45" s="9">
        <f>IF(COUNT(F45,G45)&lt;2,"",MAX(0,ROUND((F45-G45)*1440,0)))</f>
        <v/>
      </c>
      <c r="I45" s="12" t="inlineStr"/>
      <c r="J45" s="14" t="inlineStr"/>
    </row>
    <row r="47">
      <c r="C47" s="3" t="inlineStr">
        <is>
          <t>Late arrivals</t>
        </is>
      </c>
      <c r="E47" s="15">
        <f>COUNTIF(E6:E45,"&gt;0")</f>
        <v/>
      </c>
      <c r="F47" s="3" t="inlineStr">
        <is>
          <t>Early departures</t>
        </is>
      </c>
      <c r="H47" s="15">
        <f>COUNTIF(H6:H45,"&gt;0")</f>
        <v/>
      </c>
    </row>
    <row r="48">
      <c r="C48" s="3" t="inlineStr">
        <is>
          <t>Total minutes late</t>
        </is>
      </c>
      <c r="E48" s="15">
        <f>SUM(E6:E45)</f>
        <v/>
      </c>
      <c r="F48" s="3" t="inlineStr">
        <is>
          <t>Total minutes left early</t>
        </is>
      </c>
      <c r="H48" s="15">
        <f>SUM(H6:H45)</f>
        <v/>
      </c>
    </row>
    <row r="50">
      <c r="B50" s="5" t="inlineStr">
        <is>
          <t>Employee</t>
        </is>
      </c>
      <c r="C50" s="5" t="inlineStr">
        <is>
          <t>Late arrivals</t>
        </is>
      </c>
      <c r="D50" s="5" t="inlineStr">
        <is>
          <t>Minutes late</t>
        </is>
      </c>
      <c r="E50" s="5" t="inlineStr">
        <is>
          <t>Early departures</t>
        </is>
      </c>
    </row>
    <row r="51">
      <c r="B51" s="16" t="inlineStr"/>
      <c r="C51" s="17">
        <f>IF(B51="","",COUNTIFS($B$6:$B$45,B51,$E$6:$E$45,"&gt;0"))</f>
        <v/>
      </c>
      <c r="D51" s="17">
        <f>IF(B51="","",SUMIF($B$6:$B$45,B51,$E$6:$E$45))</f>
        <v/>
      </c>
      <c r="E51" s="17">
        <f>IF(B51="","",COUNTIFS($B$6:$B$45,B51,$H$6:$H$45,"&gt;0"))</f>
        <v/>
      </c>
    </row>
    <row r="52">
      <c r="B52" s="16" t="inlineStr"/>
      <c r="C52" s="17">
        <f>IF(B52="","",COUNTIFS($B$6:$B$45,B52,$E$6:$E$45,"&gt;0"))</f>
        <v/>
      </c>
      <c r="D52" s="17">
        <f>IF(B52="","",SUMIF($B$6:$B$45,B52,$E$6:$E$45))</f>
        <v/>
      </c>
      <c r="E52" s="17">
        <f>IF(B52="","",COUNTIFS($B$6:$B$45,B52,$H$6:$H$45,"&gt;0"))</f>
        <v/>
      </c>
    </row>
    <row r="53">
      <c r="B53" s="16" t="inlineStr"/>
      <c r="C53" s="17">
        <f>IF(B53="","",COUNTIFS($B$6:$B$45,B53,$E$6:$E$45,"&gt;0"))</f>
        <v/>
      </c>
      <c r="D53" s="17">
        <f>IF(B53="","",SUMIF($B$6:$B$45,B53,$E$6:$E$45))</f>
        <v/>
      </c>
      <c r="E53" s="17">
        <f>IF(B53="","",COUNTIFS($B$6:$B$45,B53,$H$6:$H$45,"&gt;0"))</f>
        <v/>
      </c>
    </row>
    <row r="54">
      <c r="B54" s="16" t="inlineStr"/>
      <c r="C54" s="17">
        <f>IF(B54="","",COUNTIFS($B$6:$B$45,B54,$E$6:$E$45,"&gt;0"))</f>
        <v/>
      </c>
      <c r="D54" s="17">
        <f>IF(B54="","",SUMIF($B$6:$B$45,B54,$E$6:$E$45))</f>
        <v/>
      </c>
      <c r="E54" s="17">
        <f>IF(B54="","",COUNTIFS($B$6:$B$45,B54,$H$6:$H$45,"&gt;0"))</f>
        <v/>
      </c>
    </row>
    <row r="55">
      <c r="B55" s="16" t="inlineStr"/>
      <c r="C55" s="17">
        <f>IF(B55="","",COUNTIFS($B$6:$B$45,B55,$E$6:$E$45,"&gt;0"))</f>
        <v/>
      </c>
      <c r="D55" s="17">
        <f>IF(B55="","",SUMIF($B$6:$B$45,B55,$E$6:$E$45))</f>
        <v/>
      </c>
      <c r="E55" s="17">
        <f>IF(B55="","",COUNTIFS($B$6:$B$45,B55,$H$6:$H$45,"&gt;0"))</f>
        <v/>
      </c>
    </row>
    <row r="56">
      <c r="B56" s="16" t="inlineStr"/>
      <c r="C56" s="17">
        <f>IF(B56="","",COUNTIFS($B$6:$B$45,B56,$E$6:$E$45,"&gt;0"))</f>
        <v/>
      </c>
      <c r="D56" s="17">
        <f>IF(B56="","",SUMIF($B$6:$B$45,B56,$E$6:$E$45))</f>
        <v/>
      </c>
      <c r="E56" s="17">
        <f>IF(B56="","",COUNTIFS($B$6:$B$45,B56,$H$6:$H$45,"&gt;0"))</f>
        <v/>
      </c>
    </row>
    <row r="57">
      <c r="B57" s="16" t="inlineStr"/>
      <c r="C57" s="17">
        <f>IF(B57="","",COUNTIFS($B$6:$B$45,B57,$E$6:$E$45,"&gt;0"))</f>
        <v/>
      </c>
      <c r="D57" s="17">
        <f>IF(B57="","",SUMIF($B$6:$B$45,B57,$E$6:$E$45))</f>
        <v/>
      </c>
      <c r="E57" s="17">
        <f>IF(B57="","",COUNTIFS($B$6:$B$45,B57,$H$6:$H$45,"&gt;0"))</f>
        <v/>
      </c>
    </row>
    <row r="58">
      <c r="B58" s="16" t="inlineStr"/>
      <c r="C58" s="17">
        <f>IF(B58="","",COUNTIFS($B$6:$B$45,B58,$E$6:$E$45,"&gt;0"))</f>
        <v/>
      </c>
      <c r="D58" s="17">
        <f>IF(B58="","",SUMIF($B$6:$B$45,B58,$E$6:$E$45))</f>
        <v/>
      </c>
      <c r="E58" s="17">
        <f>IF(B58="","",COUNTIFS($B$6:$B$45,B58,$H$6:$H$45,"&gt;0"))</f>
        <v/>
      </c>
    </row>
    <row r="59">
      <c r="B59" s="16" t="inlineStr"/>
      <c r="C59" s="17">
        <f>IF(B59="","",COUNTIFS($B$6:$B$45,B59,$E$6:$E$45,"&gt;0"))</f>
        <v/>
      </c>
      <c r="D59" s="17">
        <f>IF(B59="","",SUMIF($B$6:$B$45,B59,$E$6:$E$45))</f>
        <v/>
      </c>
      <c r="E59" s="17">
        <f>IF(B59="","",COUNTIFS($B$6:$B$45,B59,$H$6:$H$45,"&gt;0"))</f>
        <v/>
      </c>
    </row>
    <row r="60">
      <c r="B60" s="16" t="inlineStr"/>
      <c r="C60" s="17">
        <f>IF(B60="","",COUNTIFS($B$6:$B$45,B60,$E$6:$E$45,"&gt;0"))</f>
        <v/>
      </c>
      <c r="D60" s="17">
        <f>IF(B60="","",SUMIF($B$6:$B$45,B60,$E$6:$E$45))</f>
        <v/>
      </c>
      <c r="E60" s="17">
        <f>IF(B60="","",COUNTIFS($B$6:$B$45,B60,$H$6:$H$45,"&gt;0"))</f>
        <v/>
      </c>
    </row>
    <row r="62">
      <c r="A62" s="18" t="inlineStr">
        <is>
          <t>Type a name in the yellow cells to total that person's rows. Pay hourly employees for the time they actually worked; this log is for coaching and your attendance policy, not for docking pay beyond time not worked.</t>
        </is>
      </c>
    </row>
    <row r="64">
      <c r="A64" s="19" t="inlineStr">
        <is>
          <t>Free template from workzenly.com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2026-11-07T10:41:18Z</dcterms:created>
  <dcterms:modified xmlns:dcterms="http://purl.org/dc/terms/" xmlns:xsi="http://www.w3.org/2001/XMLSchema-instance" xsi:type="dcterms:W3CDTF">2026-11-07T10:41:18Z</dcterms:modified>
</cp:coreProperties>
</file>