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s tracker" sheetId="1" state="visible" r:id="rId1"/>
  </sheets>
  <definedNames>
    <definedName name="_xlnm.Print_Titles" localSheetId="0">'Points tracker'!$8:$8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0.0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0" fontId="0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5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strike val="1"/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8" customWidth="1" min="3" max="3"/>
    <col width="8" customWidth="1" min="4" max="4"/>
    <col width="12" customWidth="1" min="5" max="5"/>
    <col width="9" customWidth="1" min="6" max="6"/>
    <col width="13" customWidth="1" min="7" max="7"/>
    <col width="3" customWidth="1" min="8" max="8"/>
    <col width="36" customWidth="1" min="9" max="9"/>
    <col width="10" customWidth="1" min="10" max="10"/>
  </cols>
  <sheetData>
    <row r="1">
      <c r="A1" s="1" t="inlineStr">
        <is>
          <t>Attendance points tracker</t>
        </is>
      </c>
    </row>
    <row r="2">
      <c r="A2" s="2" t="inlineStr">
        <is>
          <t>Company: ____________   Manager: ____________</t>
        </is>
      </c>
    </row>
    <row r="3">
      <c r="A3" s="3" t="inlineStr">
        <is>
          <t>Employee</t>
        </is>
      </c>
      <c r="B3" s="4" t="inlineStr"/>
      <c r="I3" s="5" t="inlineStr">
        <is>
          <t>Occurrence type</t>
        </is>
      </c>
      <c r="J3" s="5" t="inlineStr">
        <is>
          <t>Points</t>
        </is>
      </c>
    </row>
    <row r="4">
      <c r="A4" s="3" t="inlineStr">
        <is>
          <t>Points as of</t>
        </is>
      </c>
      <c r="B4" s="6">
        <f>TODAY()</f>
        <v/>
      </c>
      <c r="I4" s="7" t="inlineStr">
        <is>
          <t>Late arrival (15+ minutes)</t>
        </is>
      </c>
      <c r="J4" s="8" t="n">
        <v>0.5</v>
      </c>
    </row>
    <row r="5">
      <c r="A5" s="3" t="inlineStr">
        <is>
          <t>Points expire after (months)</t>
        </is>
      </c>
      <c r="B5" s="4" t="n">
        <v>12</v>
      </c>
      <c r="I5" s="7" t="inlineStr">
        <is>
          <t>Left early without approval</t>
        </is>
      </c>
      <c r="J5" s="8" t="n">
        <v>0.5</v>
      </c>
    </row>
    <row r="6">
      <c r="I6" s="7" t="inlineStr">
        <is>
          <t>Absence with notice</t>
        </is>
      </c>
      <c r="J6" s="8" t="n">
        <v>1</v>
      </c>
    </row>
    <row r="7">
      <c r="I7" s="7" t="inlineStr">
        <is>
          <t>Absence without proper notice</t>
        </is>
      </c>
      <c r="J7" s="8" t="n">
        <v>2</v>
      </c>
    </row>
    <row r="8">
      <c r="A8" s="5" t="inlineStr">
        <is>
          <t>Date</t>
        </is>
      </c>
      <c r="B8" s="5" t="inlineStr">
        <is>
          <t>Occurrence type</t>
        </is>
      </c>
      <c r="C8" s="5" t="inlineStr">
        <is>
          <t>Details</t>
        </is>
      </c>
      <c r="D8" s="5" t="inlineStr">
        <is>
          <t>Points</t>
        </is>
      </c>
      <c r="E8" s="5" t="inlineStr">
        <is>
          <t>Expires on</t>
        </is>
      </c>
      <c r="F8" s="5" t="inlineStr">
        <is>
          <t>Active?</t>
        </is>
      </c>
      <c r="G8" s="5" t="inlineStr">
        <is>
          <t>Recorded by</t>
        </is>
      </c>
      <c r="I8" s="7" t="inlineStr">
        <is>
          <t>No-call no-show</t>
        </is>
      </c>
      <c r="J8" s="8" t="n">
        <v>3</v>
      </c>
    </row>
    <row r="9">
      <c r="A9" s="9" t="n"/>
      <c r="B9" s="10" t="inlineStr"/>
      <c r="C9" s="10" t="inlineStr"/>
      <c r="D9" s="11">
        <f>IF(B9="","",IFERROR(VLOOKUP(B9,$I$4:$J$10,2,FALSE),0))</f>
        <v/>
      </c>
      <c r="E9" s="12">
        <f>IF(A9="","",EDATE(A9,$B$5))</f>
        <v/>
      </c>
      <c r="F9" s="13">
        <f>IF(A9="","",IF(E9&gt;$B$4,"Yes","No"))</f>
        <v/>
      </c>
      <c r="G9" s="10" t="inlineStr"/>
      <c r="I9" s="7" t="inlineStr">
        <is>
          <t>Protected leave (FMLA, sick leave law)</t>
        </is>
      </c>
      <c r="J9" s="8" t="n">
        <v>0</v>
      </c>
    </row>
    <row r="10">
      <c r="A10" s="14" t="n"/>
      <c r="B10" s="15" t="inlineStr"/>
      <c r="C10" s="15" t="inlineStr"/>
      <c r="D10" s="11">
        <f>IF(B10="","",IFERROR(VLOOKUP(B10,$I$4:$J$10,2,FALSE),0))</f>
        <v/>
      </c>
      <c r="E10" s="12">
        <f>IF(A10="","",EDATE(A10,$B$5))</f>
        <v/>
      </c>
      <c r="F10" s="13">
        <f>IF(A10="","",IF(E10&gt;$B$4,"Yes","No"))</f>
        <v/>
      </c>
      <c r="G10" s="15" t="inlineStr"/>
      <c r="I10" s="7" t="inlineStr">
        <is>
          <t>Approved time off</t>
        </is>
      </c>
      <c r="J10" s="8" t="n">
        <v>0</v>
      </c>
    </row>
    <row r="11">
      <c r="A11" s="9" t="n"/>
      <c r="B11" s="10" t="inlineStr"/>
      <c r="C11" s="10" t="inlineStr"/>
      <c r="D11" s="11">
        <f>IF(B11="","",IFERROR(VLOOKUP(B11,$I$4:$J$10,2,FALSE),0))</f>
        <v/>
      </c>
      <c r="E11" s="12">
        <f>IF(A11="","",EDATE(A11,$B$5))</f>
        <v/>
      </c>
      <c r="F11" s="13">
        <f>IF(A11="","",IF(E11&gt;$B$4,"Yes","No"))</f>
        <v/>
      </c>
      <c r="G11" s="10" t="inlineStr"/>
    </row>
    <row r="12">
      <c r="A12" s="14" t="n"/>
      <c r="B12" s="15" t="inlineStr"/>
      <c r="C12" s="15" t="inlineStr"/>
      <c r="D12" s="11">
        <f>IF(B12="","",IFERROR(VLOOKUP(B12,$I$4:$J$10,2,FALSE),0))</f>
        <v/>
      </c>
      <c r="E12" s="12">
        <f>IF(A12="","",EDATE(A12,$B$5))</f>
        <v/>
      </c>
      <c r="F12" s="13">
        <f>IF(A12="","",IF(E12&gt;$B$4,"Yes","No"))</f>
        <v/>
      </c>
      <c r="G12" s="15" t="inlineStr"/>
      <c r="I12" s="5" t="inlineStr">
        <is>
          <t>Step</t>
        </is>
      </c>
      <c r="J12" s="5" t="inlineStr">
        <is>
          <t>At points</t>
        </is>
      </c>
    </row>
    <row r="13">
      <c r="A13" s="9" t="n"/>
      <c r="B13" s="10" t="inlineStr"/>
      <c r="C13" s="10" t="inlineStr"/>
      <c r="D13" s="11">
        <f>IF(B13="","",IFERROR(VLOOKUP(B13,$I$4:$J$10,2,FALSE),0))</f>
        <v/>
      </c>
      <c r="E13" s="12">
        <f>IF(A13="","",EDATE(A13,$B$5))</f>
        <v/>
      </c>
      <c r="F13" s="13">
        <f>IF(A13="","",IF(E13&gt;$B$4,"Yes","No"))</f>
        <v/>
      </c>
      <c r="G13" s="10" t="inlineStr"/>
      <c r="I13" s="7" t="inlineStr">
        <is>
          <t>Verbal warning</t>
        </is>
      </c>
      <c r="J13" s="8" t="n">
        <v>4</v>
      </c>
    </row>
    <row r="14">
      <c r="A14" s="14" t="n"/>
      <c r="B14" s="15" t="inlineStr"/>
      <c r="C14" s="15" t="inlineStr"/>
      <c r="D14" s="11">
        <f>IF(B14="","",IFERROR(VLOOKUP(B14,$I$4:$J$10,2,FALSE),0))</f>
        <v/>
      </c>
      <c r="E14" s="12">
        <f>IF(A14="","",EDATE(A14,$B$5))</f>
        <v/>
      </c>
      <c r="F14" s="13">
        <f>IF(A14="","",IF(E14&gt;$B$4,"Yes","No"))</f>
        <v/>
      </c>
      <c r="G14" s="15" t="inlineStr"/>
      <c r="I14" s="7" t="inlineStr">
        <is>
          <t>Written warning</t>
        </is>
      </c>
      <c r="J14" s="8" t="n">
        <v>6</v>
      </c>
    </row>
    <row r="15">
      <c r="A15" s="9" t="n"/>
      <c r="B15" s="10" t="inlineStr"/>
      <c r="C15" s="10" t="inlineStr"/>
      <c r="D15" s="11">
        <f>IF(B15="","",IFERROR(VLOOKUP(B15,$I$4:$J$10,2,FALSE),0))</f>
        <v/>
      </c>
      <c r="E15" s="12">
        <f>IF(A15="","",EDATE(A15,$B$5))</f>
        <v/>
      </c>
      <c r="F15" s="13">
        <f>IF(A15="","",IF(E15&gt;$B$4,"Yes","No"))</f>
        <v/>
      </c>
      <c r="G15" s="10" t="inlineStr"/>
      <c r="I15" s="7" t="inlineStr">
        <is>
          <t>Final written warning</t>
        </is>
      </c>
      <c r="J15" s="8" t="n">
        <v>8</v>
      </c>
    </row>
    <row r="16">
      <c r="A16" s="14" t="n"/>
      <c r="B16" s="15" t="inlineStr"/>
      <c r="C16" s="15" t="inlineStr"/>
      <c r="D16" s="11">
        <f>IF(B16="","",IFERROR(VLOOKUP(B16,$I$4:$J$10,2,FALSE),0))</f>
        <v/>
      </c>
      <c r="E16" s="12">
        <f>IF(A16="","",EDATE(A16,$B$5))</f>
        <v/>
      </c>
      <c r="F16" s="13">
        <f>IF(A16="","",IF(E16&gt;$B$4,"Yes","No"))</f>
        <v/>
      </c>
      <c r="G16" s="15" t="inlineStr"/>
      <c r="I16" s="7" t="inlineStr">
        <is>
          <t>Termination review</t>
        </is>
      </c>
      <c r="J16" s="8" t="n">
        <v>10</v>
      </c>
    </row>
    <row r="17">
      <c r="A17" s="9" t="n"/>
      <c r="B17" s="10" t="inlineStr"/>
      <c r="C17" s="10" t="inlineStr"/>
      <c r="D17" s="11">
        <f>IF(B17="","",IFERROR(VLOOKUP(B17,$I$4:$J$10,2,FALSE),0))</f>
        <v/>
      </c>
      <c r="E17" s="12">
        <f>IF(A17="","",EDATE(A17,$B$5))</f>
        <v/>
      </c>
      <c r="F17" s="13">
        <f>IF(A17="","",IF(E17&gt;$B$4,"Yes","No"))</f>
        <v/>
      </c>
      <c r="G17" s="10" t="inlineStr"/>
    </row>
    <row r="18">
      <c r="A18" s="14" t="n"/>
      <c r="B18" s="15" t="inlineStr"/>
      <c r="C18" s="15" t="inlineStr"/>
      <c r="D18" s="11">
        <f>IF(B18="","",IFERROR(VLOOKUP(B18,$I$4:$J$10,2,FALSE),0))</f>
        <v/>
      </c>
      <c r="E18" s="12">
        <f>IF(A18="","",EDATE(A18,$B$5))</f>
        <v/>
      </c>
      <c r="F18" s="13">
        <f>IF(A18="","",IF(E18&gt;$B$4,"Yes","No"))</f>
        <v/>
      </c>
      <c r="G18" s="15" t="inlineStr"/>
    </row>
    <row r="19">
      <c r="A19" s="9" t="n"/>
      <c r="B19" s="10" t="inlineStr"/>
      <c r="C19" s="10" t="inlineStr"/>
      <c r="D19" s="11">
        <f>IF(B19="","",IFERROR(VLOOKUP(B19,$I$4:$J$10,2,FALSE),0))</f>
        <v/>
      </c>
      <c r="E19" s="12">
        <f>IF(A19="","",EDATE(A19,$B$5))</f>
        <v/>
      </c>
      <c r="F19" s="13">
        <f>IF(A19="","",IF(E19&gt;$B$4,"Yes","No"))</f>
        <v/>
      </c>
      <c r="G19" s="10" t="inlineStr"/>
    </row>
    <row r="20">
      <c r="A20" s="14" t="n"/>
      <c r="B20" s="15" t="inlineStr"/>
      <c r="C20" s="15" t="inlineStr"/>
      <c r="D20" s="11">
        <f>IF(B20="","",IFERROR(VLOOKUP(B20,$I$4:$J$10,2,FALSE),0))</f>
        <v/>
      </c>
      <c r="E20" s="12">
        <f>IF(A20="","",EDATE(A20,$B$5))</f>
        <v/>
      </c>
      <c r="F20" s="13">
        <f>IF(A20="","",IF(E20&gt;$B$4,"Yes","No"))</f>
        <v/>
      </c>
      <c r="G20" s="15" t="inlineStr"/>
    </row>
    <row r="21">
      <c r="A21" s="9" t="n"/>
      <c r="B21" s="10" t="inlineStr"/>
      <c r="C21" s="10" t="inlineStr"/>
      <c r="D21" s="11">
        <f>IF(B21="","",IFERROR(VLOOKUP(B21,$I$4:$J$10,2,FALSE),0))</f>
        <v/>
      </c>
      <c r="E21" s="12">
        <f>IF(A21="","",EDATE(A21,$B$5))</f>
        <v/>
      </c>
      <c r="F21" s="13">
        <f>IF(A21="","",IF(E21&gt;$B$4,"Yes","No"))</f>
        <v/>
      </c>
      <c r="G21" s="10" t="inlineStr"/>
    </row>
    <row r="22">
      <c r="A22" s="14" t="n"/>
      <c r="B22" s="15" t="inlineStr"/>
      <c r="C22" s="15" t="inlineStr"/>
      <c r="D22" s="11">
        <f>IF(B22="","",IFERROR(VLOOKUP(B22,$I$4:$J$10,2,FALSE),0))</f>
        <v/>
      </c>
      <c r="E22" s="12">
        <f>IF(A22="","",EDATE(A22,$B$5))</f>
        <v/>
      </c>
      <c r="F22" s="13">
        <f>IF(A22="","",IF(E22&gt;$B$4,"Yes","No"))</f>
        <v/>
      </c>
      <c r="G22" s="15" t="inlineStr"/>
    </row>
    <row r="23">
      <c r="A23" s="9" t="n"/>
      <c r="B23" s="10" t="inlineStr"/>
      <c r="C23" s="10" t="inlineStr"/>
      <c r="D23" s="11">
        <f>IF(B23="","",IFERROR(VLOOKUP(B23,$I$4:$J$10,2,FALSE),0))</f>
        <v/>
      </c>
      <c r="E23" s="12">
        <f>IF(A23="","",EDATE(A23,$B$5))</f>
        <v/>
      </c>
      <c r="F23" s="13">
        <f>IF(A23="","",IF(E23&gt;$B$4,"Yes","No"))</f>
        <v/>
      </c>
      <c r="G23" s="10" t="inlineStr"/>
    </row>
    <row r="24">
      <c r="A24" s="14" t="n"/>
      <c r="B24" s="15" t="inlineStr"/>
      <c r="C24" s="15" t="inlineStr"/>
      <c r="D24" s="11">
        <f>IF(B24="","",IFERROR(VLOOKUP(B24,$I$4:$J$10,2,FALSE),0))</f>
        <v/>
      </c>
      <c r="E24" s="12">
        <f>IF(A24="","",EDATE(A24,$B$5))</f>
        <v/>
      </c>
      <c r="F24" s="13">
        <f>IF(A24="","",IF(E24&gt;$B$4,"Yes","No"))</f>
        <v/>
      </c>
      <c r="G24" s="15" t="inlineStr"/>
    </row>
    <row r="25">
      <c r="A25" s="9" t="n"/>
      <c r="B25" s="10" t="inlineStr"/>
      <c r="C25" s="10" t="inlineStr"/>
      <c r="D25" s="11">
        <f>IF(B25="","",IFERROR(VLOOKUP(B25,$I$4:$J$10,2,FALSE),0))</f>
        <v/>
      </c>
      <c r="E25" s="12">
        <f>IF(A25="","",EDATE(A25,$B$5))</f>
        <v/>
      </c>
      <c r="F25" s="13">
        <f>IF(A25="","",IF(E25&gt;$B$4,"Yes","No"))</f>
        <v/>
      </c>
      <c r="G25" s="10" t="inlineStr"/>
    </row>
    <row r="26">
      <c r="A26" s="14" t="n"/>
      <c r="B26" s="15" t="inlineStr"/>
      <c r="C26" s="15" t="inlineStr"/>
      <c r="D26" s="11">
        <f>IF(B26="","",IFERROR(VLOOKUP(B26,$I$4:$J$10,2,FALSE),0))</f>
        <v/>
      </c>
      <c r="E26" s="12">
        <f>IF(A26="","",EDATE(A26,$B$5))</f>
        <v/>
      </c>
      <c r="F26" s="13">
        <f>IF(A26="","",IF(E26&gt;$B$4,"Yes","No"))</f>
        <v/>
      </c>
      <c r="G26" s="15" t="inlineStr"/>
    </row>
    <row r="27">
      <c r="A27" s="9" t="n"/>
      <c r="B27" s="10" t="inlineStr"/>
      <c r="C27" s="10" t="inlineStr"/>
      <c r="D27" s="11">
        <f>IF(B27="","",IFERROR(VLOOKUP(B27,$I$4:$J$10,2,FALSE),0))</f>
        <v/>
      </c>
      <c r="E27" s="12">
        <f>IF(A27="","",EDATE(A27,$B$5))</f>
        <v/>
      </c>
      <c r="F27" s="13">
        <f>IF(A27="","",IF(E27&gt;$B$4,"Yes","No"))</f>
        <v/>
      </c>
      <c r="G27" s="10" t="inlineStr"/>
    </row>
    <row r="28">
      <c r="A28" s="14" t="n"/>
      <c r="B28" s="15" t="inlineStr"/>
      <c r="C28" s="15" t="inlineStr"/>
      <c r="D28" s="11">
        <f>IF(B28="","",IFERROR(VLOOKUP(B28,$I$4:$J$10,2,FALSE),0))</f>
        <v/>
      </c>
      <c r="E28" s="12">
        <f>IF(A28="","",EDATE(A28,$B$5))</f>
        <v/>
      </c>
      <c r="F28" s="13">
        <f>IF(A28="","",IF(E28&gt;$B$4,"Yes","No"))</f>
        <v/>
      </c>
      <c r="G28" s="15" t="inlineStr"/>
    </row>
    <row r="29">
      <c r="A29" s="9" t="n"/>
      <c r="B29" s="10" t="inlineStr"/>
      <c r="C29" s="10" t="inlineStr"/>
      <c r="D29" s="11">
        <f>IF(B29="","",IFERROR(VLOOKUP(B29,$I$4:$J$10,2,FALSE),0))</f>
        <v/>
      </c>
      <c r="E29" s="12">
        <f>IF(A29="","",EDATE(A29,$B$5))</f>
        <v/>
      </c>
      <c r="F29" s="13">
        <f>IF(A29="","",IF(E29&gt;$B$4,"Yes","No"))</f>
        <v/>
      </c>
      <c r="G29" s="10" t="inlineStr"/>
    </row>
    <row r="30">
      <c r="A30" s="14" t="n"/>
      <c r="B30" s="15" t="inlineStr"/>
      <c r="C30" s="15" t="inlineStr"/>
      <c r="D30" s="11">
        <f>IF(B30="","",IFERROR(VLOOKUP(B30,$I$4:$J$10,2,FALSE),0))</f>
        <v/>
      </c>
      <c r="E30" s="12">
        <f>IF(A30="","",EDATE(A30,$B$5))</f>
        <v/>
      </c>
      <c r="F30" s="13">
        <f>IF(A30="","",IF(E30&gt;$B$4,"Yes","No"))</f>
        <v/>
      </c>
      <c r="G30" s="15" t="inlineStr"/>
    </row>
    <row r="31">
      <c r="A31" s="9" t="n"/>
      <c r="B31" s="10" t="inlineStr"/>
      <c r="C31" s="10" t="inlineStr"/>
      <c r="D31" s="11">
        <f>IF(B31="","",IFERROR(VLOOKUP(B31,$I$4:$J$10,2,FALSE),0))</f>
        <v/>
      </c>
      <c r="E31" s="12">
        <f>IF(A31="","",EDATE(A31,$B$5))</f>
        <v/>
      </c>
      <c r="F31" s="13">
        <f>IF(A31="","",IF(E31&gt;$B$4,"Yes","No"))</f>
        <v/>
      </c>
      <c r="G31" s="10" t="inlineStr"/>
    </row>
    <row r="32">
      <c r="A32" s="14" t="n"/>
      <c r="B32" s="15" t="inlineStr"/>
      <c r="C32" s="15" t="inlineStr"/>
      <c r="D32" s="11">
        <f>IF(B32="","",IFERROR(VLOOKUP(B32,$I$4:$J$10,2,FALSE),0))</f>
        <v/>
      </c>
      <c r="E32" s="12">
        <f>IF(A32="","",EDATE(A32,$B$5))</f>
        <v/>
      </c>
      <c r="F32" s="13">
        <f>IF(A32="","",IF(E32&gt;$B$4,"Yes","No"))</f>
        <v/>
      </c>
      <c r="G32" s="15" t="inlineStr"/>
    </row>
    <row r="33">
      <c r="A33" s="9" t="n"/>
      <c r="B33" s="10" t="inlineStr"/>
      <c r="C33" s="10" t="inlineStr"/>
      <c r="D33" s="11">
        <f>IF(B33="","",IFERROR(VLOOKUP(B33,$I$4:$J$10,2,FALSE),0))</f>
        <v/>
      </c>
      <c r="E33" s="12">
        <f>IF(A33="","",EDATE(A33,$B$5))</f>
        <v/>
      </c>
      <c r="F33" s="13">
        <f>IF(A33="","",IF(E33&gt;$B$4,"Yes","No"))</f>
        <v/>
      </c>
      <c r="G33" s="10" t="inlineStr"/>
    </row>
    <row r="34">
      <c r="A34" s="14" t="n"/>
      <c r="B34" s="15" t="inlineStr"/>
      <c r="C34" s="15" t="inlineStr"/>
      <c r="D34" s="11">
        <f>IF(B34="","",IFERROR(VLOOKUP(B34,$I$4:$J$10,2,FALSE),0))</f>
        <v/>
      </c>
      <c r="E34" s="12">
        <f>IF(A34="","",EDATE(A34,$B$5))</f>
        <v/>
      </c>
      <c r="F34" s="13">
        <f>IF(A34="","",IF(E34&gt;$B$4,"Yes","No"))</f>
        <v/>
      </c>
      <c r="G34" s="15" t="inlineStr"/>
    </row>
    <row r="35">
      <c r="A35" s="9" t="n"/>
      <c r="B35" s="10" t="inlineStr"/>
      <c r="C35" s="10" t="inlineStr"/>
      <c r="D35" s="11">
        <f>IF(B35="","",IFERROR(VLOOKUP(B35,$I$4:$J$10,2,FALSE),0))</f>
        <v/>
      </c>
      <c r="E35" s="12">
        <f>IF(A35="","",EDATE(A35,$B$5))</f>
        <v/>
      </c>
      <c r="F35" s="13">
        <f>IF(A35="","",IF(E35&gt;$B$4,"Yes","No"))</f>
        <v/>
      </c>
      <c r="G35" s="10" t="inlineStr"/>
    </row>
    <row r="36">
      <c r="A36" s="14" t="n"/>
      <c r="B36" s="15" t="inlineStr"/>
      <c r="C36" s="15" t="inlineStr"/>
      <c r="D36" s="11">
        <f>IF(B36="","",IFERROR(VLOOKUP(B36,$I$4:$J$10,2,FALSE),0))</f>
        <v/>
      </c>
      <c r="E36" s="12">
        <f>IF(A36="","",EDATE(A36,$B$5))</f>
        <v/>
      </c>
      <c r="F36" s="13">
        <f>IF(A36="","",IF(E36&gt;$B$4,"Yes","No"))</f>
        <v/>
      </c>
      <c r="G36" s="15" t="inlineStr"/>
    </row>
    <row r="37">
      <c r="A37" s="9" t="n"/>
      <c r="B37" s="10" t="inlineStr"/>
      <c r="C37" s="10" t="inlineStr"/>
      <c r="D37" s="11">
        <f>IF(B37="","",IFERROR(VLOOKUP(B37,$I$4:$J$10,2,FALSE),0))</f>
        <v/>
      </c>
      <c r="E37" s="12">
        <f>IF(A37="","",EDATE(A37,$B$5))</f>
        <v/>
      </c>
      <c r="F37" s="13">
        <f>IF(A37="","",IF(E37&gt;$B$4,"Yes","No"))</f>
        <v/>
      </c>
      <c r="G37" s="10" t="inlineStr"/>
    </row>
    <row r="38">
      <c r="A38" s="14" t="n"/>
      <c r="B38" s="15" t="inlineStr"/>
      <c r="C38" s="15" t="inlineStr"/>
      <c r="D38" s="11">
        <f>IF(B38="","",IFERROR(VLOOKUP(B38,$I$4:$J$10,2,FALSE),0))</f>
        <v/>
      </c>
      <c r="E38" s="12">
        <f>IF(A38="","",EDATE(A38,$B$5))</f>
        <v/>
      </c>
      <c r="F38" s="13">
        <f>IF(A38="","",IF(E38&gt;$B$4,"Yes","No"))</f>
        <v/>
      </c>
      <c r="G38" s="15" t="inlineStr"/>
    </row>
    <row r="40">
      <c r="B40" s="3" t="inlineStr">
        <is>
          <t>Active points</t>
        </is>
      </c>
      <c r="D40" s="16">
        <f>SUMIF(F9:F38,"Yes",D9:D38)</f>
        <v/>
      </c>
    </row>
    <row r="41">
      <c r="B41" s="3" t="inlineStr">
        <is>
          <t>Current step</t>
        </is>
      </c>
      <c r="D41" s="17">
        <f>IF(D40&gt;=J16,I16,IF(D40&gt;=J15,I15,IF(D40&gt;=J14,I14,IF(D40&gt;=J13,I13,"Good standing"))))</f>
        <v/>
      </c>
    </row>
    <row r="42">
      <c r="B42" s="3" t="inlineStr">
        <is>
          <t>Points until next step</t>
        </is>
      </c>
      <c r="D42" s="16">
        <f>IF(D40&gt;=J16,0,IF(D40&gt;=J15,J16,IF(D40&gt;=J14,J15,IF(D40&gt;=J13,J14,J13))))-D40</f>
        <v/>
      </c>
    </row>
    <row r="44">
      <c r="A44" s="18" t="inlineStr">
        <is>
          <t>Edit the yellow policy tables to match your written attendance policy. Each occurrence drops off after the number of months you set (a rolling period). Expired rows turn grey.</t>
        </is>
      </c>
    </row>
    <row r="45">
      <c r="A45" s="18" t="inlineStr">
        <is>
          <t>Never assign points for FMLA leave or leave protected by a state or city sick leave law; record it as protected leave so it scores zero.</t>
        </is>
      </c>
    </row>
    <row r="47">
      <c r="A47" s="19" t="inlineStr">
        <is>
          <t>Free template from workzenly.com</t>
        </is>
      </c>
    </row>
  </sheetData>
  <conditionalFormatting sqref="A9:G38">
    <cfRule type="expression" priority="1" dxfId="0">
      <formula>$F9="No"</formula>
    </cfRule>
  </conditionalFormatting>
  <dataValidations count="1">
    <dataValidation sqref="B9:B38" showDropDown="0" showInputMessage="0" showErrorMessage="0" allowBlank="1" error="Pick a value from the list or clear the cell." type="list">
      <formula1>"Late arrival (15+ minutes),Left early without approval,Absence with notice,Absence without proper notice,No-call no-show,Protected leave (FMLA, sick leave law),Approved time off"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2026-11-07T10:41:17Z</dcterms:created>
  <dcterms:modified xmlns:dcterms="http://purl.org/dc/terms/" xmlns:xsi="http://www.w3.org/2001/XMLSchema-instance" xsi:type="dcterms:W3CDTF">2026-11-07T10:41:17Z</dcterms:modified>
</cp:coreProperties>
</file>